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Old PC\1000 Genomes Phase 3\"/>
    </mc:Choice>
  </mc:AlternateContent>
  <bookViews>
    <workbookView xWindow="0" yWindow="0" windowWidth="15360" windowHeight="7365" activeTab="2"/>
  </bookViews>
  <sheets>
    <sheet name="DNA" sheetId="1" r:id="rId1"/>
    <sheet name="PCR Plate" sheetId="2" r:id="rId2"/>
    <sheet name="Genotypes" sheetId="3" r:id="rId3"/>
    <sheet name="Summary" sheetId="4" r:id="rId4"/>
    <sheet name="PCR primers" sheetId="5" r:id="rId5"/>
  </sheets>
  <definedNames>
    <definedName name="_xlnm.Print_Titles" localSheetId="2">Genotypes!$15:$16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4" i="1" l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" i="1"/>
  <c r="H3" i="1"/>
  <c r="J22" i="4"/>
  <c r="J32" i="4"/>
  <c r="J30" i="4"/>
  <c r="J33" i="4"/>
  <c r="J29" i="4"/>
  <c r="J31" i="4"/>
  <c r="J28" i="4"/>
  <c r="I33" i="4"/>
  <c r="H33" i="4"/>
  <c r="G33" i="4"/>
  <c r="F33" i="4"/>
  <c r="E33" i="4"/>
  <c r="D33" i="4"/>
  <c r="C33" i="4"/>
  <c r="I22" i="4"/>
  <c r="F22" i="4"/>
  <c r="E22" i="4"/>
  <c r="D22" i="4"/>
  <c r="C22" i="4"/>
  <c r="I11" i="4"/>
  <c r="H11" i="4"/>
  <c r="G11" i="4"/>
  <c r="F11" i="4"/>
  <c r="E11" i="4"/>
  <c r="D11" i="4"/>
  <c r="C11" i="4"/>
</calcChain>
</file>

<file path=xl/sharedStrings.xml><?xml version="1.0" encoding="utf-8"?>
<sst xmlns="http://schemas.openxmlformats.org/spreadsheetml/2006/main" count="2467" uniqueCount="1152">
  <si>
    <t>1KG_UM_SVA-49a_c9_128159011-R</t>
    <phoneticPr fontId="25" type="noConversion"/>
  </si>
  <si>
    <t>GGATGTGGATGTTGATGGTG</t>
  </si>
  <si>
    <t>1KG_UM_SVA-56a_c7_138296456-F</t>
    <phoneticPr fontId="25" type="noConversion"/>
  </si>
  <si>
    <t>CAAACCAATCCTTACCCCTTT</t>
  </si>
  <si>
    <t>SVA band unspecific or paralog?</t>
  </si>
  <si>
    <t>ext/int no amplification, several Alu elements in flanking</t>
  </si>
  <si>
    <t>not a single filled genotype prediction correct; present in 8 additional ind plus 129878 and two trio ind</t>
  </si>
  <si>
    <t>ext/int no amplification, many close matches of flanking, site-specific primer design not possible within 1200 bp, is MEI calling specific to chr4 or other location possible?</t>
  </si>
  <si>
    <t>in several other ind, two ind hom. Insertion present, one ind is HG02922</t>
  </si>
  <si>
    <t>"deletion / adjacent"</t>
  </si>
  <si>
    <t>U. Maryland - Scott Devine Lab (MELT calls)</t>
    <phoneticPr fontId="25" type="noConversion"/>
  </si>
  <si>
    <t>U. Maryland - Scott Devine Lab (MELT calls)</t>
    <phoneticPr fontId="25" type="noConversion"/>
  </si>
  <si>
    <t>UM filtered</t>
    <phoneticPr fontId="25" type="noConversion"/>
  </si>
  <si>
    <t>Number of Loci "False Positive" post filtering</t>
    <phoneticPr fontId="25" type="noConversion"/>
  </si>
  <si>
    <t>n/a</t>
    <phoneticPr fontId="25" type="noConversion"/>
  </si>
  <si>
    <t>MEI insertions selected for PCR validations</t>
    <phoneticPr fontId="25" type="noConversion"/>
  </si>
  <si>
    <t>Filled site only about 800bp; not 1689bp as predicted</t>
  </si>
  <si>
    <t>Filled site only about 450bp; not 2458bp as prdicted</t>
  </si>
  <si>
    <t>Filled site is about 1750bp; not 601bp as predicted</t>
  </si>
  <si>
    <t xml:space="preserve"> would need to sequence all 3 amplicons to prove not an L1 </t>
  </si>
  <si>
    <t>bigger</t>
  </si>
  <si>
    <t>also Pop80;sizes OK</t>
  </si>
  <si>
    <t>Filled site about 1kb, not 599bp</t>
  </si>
  <si>
    <t>Filled site about 4kb, not 1668bp</t>
  </si>
  <si>
    <t>filled site about 900bp</t>
  </si>
  <si>
    <t>Full length L1 HG02922</t>
  </si>
  <si>
    <t>Full length L1 HG02568</t>
  </si>
  <si>
    <t>filled site about 2500bp</t>
  </si>
  <si>
    <t>No amp at any temperature</t>
  </si>
  <si>
    <t>VAFBin</t>
  </si>
  <si>
    <t>Total</t>
  </si>
  <si>
    <t>Line (L1)</t>
  </si>
  <si>
    <t>N/A</t>
  </si>
  <si>
    <t>Could not design primers</t>
  </si>
  <si>
    <t>filled site about 1100bp</t>
  </si>
  <si>
    <t>filled site about 1kb; not 2436bp</t>
  </si>
  <si>
    <t>1KG_UM_SVA-56a_c7_138296456-R</t>
    <phoneticPr fontId="25" type="noConversion"/>
  </si>
  <si>
    <t>GAGGTGTAGGTTGTCGAAGCTAT</t>
  </si>
  <si>
    <t>1KG_UM_SVA-64a_c3_129075860-F</t>
    <phoneticPr fontId="25" type="noConversion"/>
  </si>
  <si>
    <t>CTTTAGTGCCCTGGAGCATC</t>
  </si>
  <si>
    <t>1KG_UM_SVA-64a_c3_129075860-R</t>
    <phoneticPr fontId="25" type="noConversion"/>
  </si>
  <si>
    <t>GGTCATTCCAACACCTTTGC</t>
  </si>
  <si>
    <t>AGGAGGGTTGCAGGAGATTT</t>
  </si>
  <si>
    <t>1KG_UM_A-53a_c6_164161734-R</t>
    <phoneticPr fontId="25" type="noConversion"/>
  </si>
  <si>
    <t>CTCTGGAGAGGTGAATTGCAG</t>
  </si>
  <si>
    <t>1KG_UM_L1-12a_c17_18776599-F</t>
    <phoneticPr fontId="25" type="noConversion"/>
  </si>
  <si>
    <t>TGCTGACTTTTACATGTTCTTTCA</t>
  </si>
  <si>
    <t>1KG_UM_L1-12a_c17_18776599-R</t>
    <phoneticPr fontId="25" type="noConversion"/>
  </si>
  <si>
    <t>CTCCTCCCCTAGCCTCTGTT</t>
  </si>
  <si>
    <t>1KG_UM_L1-42a_c5_91600866-F</t>
    <phoneticPr fontId="25" type="noConversion"/>
  </si>
  <si>
    <t>TTTTCACCAAAGAAGTGGCTTA</t>
  </si>
  <si>
    <t>1KG_UM_L1-42a_c5_91600866-R</t>
    <phoneticPr fontId="25" type="noConversion"/>
  </si>
  <si>
    <t>TTTTGTTCTTTGTGGAACATGC</t>
  </si>
  <si>
    <t>1KG_UM_L1-52a_cX_114777311-F</t>
    <phoneticPr fontId="25" type="noConversion"/>
  </si>
  <si>
    <t>TTGACCTCTTGTTTTAAATATGGGA</t>
  </si>
  <si>
    <t>1KG_UM_L1-52a_cX_114777311-R</t>
    <phoneticPr fontId="25" type="noConversion"/>
  </si>
  <si>
    <t>TCACCAGTTCAGAAGTATCCTGAA</t>
  </si>
  <si>
    <t>1KG_UM_L1-52b_cX_114777311-F</t>
    <phoneticPr fontId="25" type="noConversion"/>
  </si>
  <si>
    <t>AATTGACCTTTTGCGGGAGA</t>
  </si>
  <si>
    <t>1KG_UM_L1-59a_c6_22669809-F</t>
    <phoneticPr fontId="25" type="noConversion"/>
  </si>
  <si>
    <t>CGGGAATGAGGCTAGAATGA</t>
  </si>
  <si>
    <t>1KG_UM_L1-59a_c6_22669809-R</t>
    <phoneticPr fontId="25" type="noConversion"/>
  </si>
  <si>
    <t>GAAGGACATCACCGAACCAG</t>
  </si>
  <si>
    <t>1KG_UM_SVA-25a_c12_106553572-F</t>
    <phoneticPr fontId="25" type="noConversion"/>
  </si>
  <si>
    <t>TGTGTTAAGTCACTGTCATAAGTGTTT</t>
  </si>
  <si>
    <t>1KG_UM_SVA-25a_c12_106553572-R</t>
    <phoneticPr fontId="25" type="noConversion"/>
  </si>
  <si>
    <t>GGGCATGGTTTCCTACAATG</t>
  </si>
  <si>
    <t>1KG_UM_SVA-45a_c10_104545242-F</t>
    <phoneticPr fontId="25" type="noConversion"/>
  </si>
  <si>
    <t>CCAAGCTCTCAGAGTTCCAAA</t>
  </si>
  <si>
    <t>1KG_UM_SVA-45a_c10_104545242-R</t>
    <phoneticPr fontId="25" type="noConversion"/>
  </si>
  <si>
    <t>ACTCACAGTTGGTGCCATGA</t>
  </si>
  <si>
    <t>1KG_UM_SVA-49a_c9_128159011-F</t>
    <phoneticPr fontId="25" type="noConversion"/>
  </si>
  <si>
    <t>TTCAAGAACCAGAAACTTTACTTTG</t>
  </si>
  <si>
    <t>1KG_UM_SVA-60_c8_146253403-R</t>
  </si>
  <si>
    <t>GAGATAGAGGAAGGCCACCA</t>
  </si>
  <si>
    <t>1KG_UM_SVA-61_c6_133028022-F</t>
  </si>
  <si>
    <t>AAGGGATTCATAACCGGAAT</t>
  </si>
  <si>
    <t>1KG_UM_SVA-61_c6_133028022-R</t>
  </si>
  <si>
    <t>CTGGATCGTATGGTGGCTCT</t>
  </si>
  <si>
    <t>1KG_UM_SVA-62_cX_26922374-F</t>
  </si>
  <si>
    <t>TCGGTGACTCGTATGGAAGA</t>
  </si>
  <si>
    <t>1KG_UM_SVA-62_cX_26922374-R</t>
  </si>
  <si>
    <t>CCCAGGCTGTGTTGTTCTTT</t>
  </si>
  <si>
    <t>1KG_UM_SVA-63_c8_69671010-F</t>
  </si>
  <si>
    <t>AGTCCAAACTCTGGCAGGAA</t>
  </si>
  <si>
    <t>1KG_UM_SVA-63_c8_69671010-R</t>
  </si>
  <si>
    <t>AGGAAAGTCCGGACCATTTAG</t>
  </si>
  <si>
    <t>1KG_UM_SVA-64_c3_129075860-F</t>
  </si>
  <si>
    <t>AGTCACGTTCCTGTGCAGTG</t>
  </si>
  <si>
    <t>1KG_UM_SVA-64_c3_129075860-R</t>
  </si>
  <si>
    <t>CCAGCCTCTGCACATCACTA</t>
  </si>
  <si>
    <t>1KG_UM_SVA-65_c2_45309245-F</t>
  </si>
  <si>
    <t>GCTTCAAAGTGGGCAAATGT</t>
  </si>
  <si>
    <t>1KG_UM_SVA-65_c2_45309245-R</t>
  </si>
  <si>
    <t>in three additional ind</t>
  </si>
  <si>
    <t>several ind did not amplify with external primer, second primer pair showed similar result</t>
  </si>
  <si>
    <t>no primer design possible</t>
  </si>
  <si>
    <t>iin three additional ind.</t>
  </si>
  <si>
    <t>in several additional ind, several are hom ins present including NA19625.</t>
  </si>
  <si>
    <r>
      <t xml:space="preserve"> NA19017</t>
    </r>
    <r>
      <rPr>
        <sz val="11"/>
        <color indexed="8"/>
        <rFont val="Arial"/>
        <family val="2"/>
      </rPr>
      <t>;</t>
    </r>
    <r>
      <rPr>
        <sz val="11"/>
        <color indexed="10"/>
        <rFont val="Arial"/>
        <family val="2"/>
      </rPr>
      <t>HG01879</t>
    </r>
    <r>
      <rPr>
        <sz val="11"/>
        <color indexed="8"/>
        <rFont val="Arial"/>
        <family val="2"/>
      </rPr>
      <t>;HG03052</t>
    </r>
  </si>
  <si>
    <t>in several additional ind, several are hom ins present including NA19017.</t>
  </si>
  <si>
    <t>in several additional ind, two hom ins present including HG01051.</t>
  </si>
  <si>
    <t>in several additional ind, two hom ins present including HG03642.</t>
  </si>
  <si>
    <t>in several additional ind, several are hom ins present including HG03006.</t>
  </si>
  <si>
    <t>Revised Breakpoints: updated June 2014</t>
  </si>
  <si>
    <t>Other</t>
  </si>
  <si>
    <t>Primer redesign</t>
    <phoneticPr fontId="25" type="noConversion"/>
  </si>
  <si>
    <t>1KG_UM_A-22a_c17_68734659-F</t>
    <phoneticPr fontId="25" type="noConversion"/>
  </si>
  <si>
    <t>AGATTTCACTCTGCCCTTGC</t>
  </si>
  <si>
    <t>1KG_UM_A-22a_c17_68734659-R</t>
    <phoneticPr fontId="25" type="noConversion"/>
  </si>
  <si>
    <t>CTGATTACTGATTCGTTTATGCTGA</t>
  </si>
  <si>
    <t>1KG_UM_A-27a_c3_158947069-F</t>
    <phoneticPr fontId="25" type="noConversion"/>
  </si>
  <si>
    <t>ATCTGCCTGCCTTGTCTCTG</t>
  </si>
  <si>
    <t>1KG_UM_A-27a_c3_158947069-R</t>
    <phoneticPr fontId="25" type="noConversion"/>
  </si>
  <si>
    <t>GGACAGAATGAGATCAAAGAAGC</t>
  </si>
  <si>
    <t>1KG_UM_A-42a_c10_108402672-F</t>
    <phoneticPr fontId="25" type="noConversion"/>
  </si>
  <si>
    <t>CCCAAGCCTCTGAAGAAATA</t>
  </si>
  <si>
    <t>1KG_UM_A-42a_c10_108402672-R</t>
    <phoneticPr fontId="25" type="noConversion"/>
  </si>
  <si>
    <t>AGTTTGGCCTGTGGCTCTTA</t>
  </si>
  <si>
    <t>1KG_UM_A-53a_c6_164161734-F</t>
    <phoneticPr fontId="25" type="noConversion"/>
  </si>
  <si>
    <t>Internal L1 no product; LA-taq 3 amplicons; largest is about 400bp; not 693 as predicted; HG01879 appears to have some kind of insertion but would need to sequence all products to see what it is.</t>
  </si>
  <si>
    <t>CCTACCACATGGGAAACAGC</t>
  </si>
  <si>
    <t>1KG_UM_SVA-44_c12_42381085-F</t>
  </si>
  <si>
    <t>TCCTGAACGGAGTCTTTACCA</t>
  </si>
  <si>
    <t>1KG_UM_SVA-44_c12_42381085-R</t>
  </si>
  <si>
    <t>CGACCCTAGCTTGTGGAGAA</t>
  </si>
  <si>
    <t>1KG_UM_SVA-45_c10_104545242-F</t>
  </si>
  <si>
    <t>TATTGCTGTGGGTTGGGTTT</t>
  </si>
  <si>
    <t>1KG_UM_SVA-45_c10_104545242-R</t>
  </si>
  <si>
    <t>CCCAGTGGACCCACTAATGA</t>
  </si>
  <si>
    <t>1KG_UM_SVA-46_c6_33503504-F</t>
  </si>
  <si>
    <t>TAAGGGCACATGTTGGGTTT</t>
  </si>
  <si>
    <t>1KG_UM_SVA-46_c6_33503504-R</t>
  </si>
  <si>
    <t>ACAAGAGACAGGGTGCCAAG</t>
  </si>
  <si>
    <t>1KG_UM_SVA-47_c11_73527403-F</t>
  </si>
  <si>
    <t>TTTCCTGGAGGTTTGAGAATG</t>
  </si>
  <si>
    <t>1KG_UM_SVA-47_c11_73527403-R</t>
  </si>
  <si>
    <t>AAAATGACATCCGAATTAGGTAGC</t>
  </si>
  <si>
    <t>1KG_UM_SVA-48_c13_49999312-F</t>
  </si>
  <si>
    <t>CAAGCACAAAGCAATTCCAA</t>
  </si>
  <si>
    <t>1KG_UM_SVA-48_c13_49999312-R</t>
  </si>
  <si>
    <t>TGGGTAGCAAGCTTTGTAATGA</t>
  </si>
  <si>
    <t>1KG_UM_SVA-49_c9_128159011-F</t>
  </si>
  <si>
    <t>also in NA19238; sizes OK</t>
  </si>
  <si>
    <t>predicted sizes OK; NA19239</t>
  </si>
  <si>
    <t>Filled site only about 600bp; not 1341bp as predicted; but internal L1 primer validates the MEI as an L1; truncated at about 250bp</t>
  </si>
  <si>
    <t>L1 looks full length; not 2794bp</t>
  </si>
  <si>
    <t>filled site about 1200bp; not 547</t>
  </si>
  <si>
    <t>Predicted sizes OK; HG01879</t>
  </si>
  <si>
    <t>OK</t>
  </si>
  <si>
    <t>HG01879 and HG01565</t>
  </si>
  <si>
    <t>NA19239 and NA19240</t>
  </si>
  <si>
    <t>NA19648 and NA20845</t>
  </si>
  <si>
    <t>OK; also in HG03052</t>
  </si>
  <si>
    <t>Also HG02922 and NA19239</t>
  </si>
  <si>
    <t>Also NA19239 and HeLa</t>
  </si>
  <si>
    <t>Also +/+ in HG01112</t>
  </si>
  <si>
    <t>Also in NA19240</t>
  </si>
  <si>
    <t>Also in NA19239</t>
  </si>
  <si>
    <t>Also in HG00096</t>
  </si>
  <si>
    <t>Also in NA12878</t>
  </si>
  <si>
    <t>Also in NA20502 and Pop80</t>
  </si>
  <si>
    <t>Also in HG01500 and NA19017</t>
  </si>
  <si>
    <t>Full length; not 383bp; faint band</t>
  </si>
  <si>
    <t>Also in NA19239; filled site about 1200bp not 3175bp as predicted</t>
  </si>
  <si>
    <t>Predicted sizes OK; truncated</t>
  </si>
  <si>
    <t>FALSE-confirmed</t>
  </si>
  <si>
    <t>Also in HG01879</t>
  </si>
  <si>
    <r>
      <t xml:space="preserve">False in </t>
    </r>
    <r>
      <rPr>
        <sz val="11"/>
        <color indexed="10"/>
        <rFont val="Arial"/>
        <family val="2"/>
      </rPr>
      <t>HG01583</t>
    </r>
    <r>
      <rPr>
        <sz val="11"/>
        <color indexed="8"/>
        <rFont val="Arial"/>
        <family val="2"/>
      </rPr>
      <t>; also present in NA19625; HG00419; HG00759; HG01112; HG01500; HG03052</t>
    </r>
  </si>
  <si>
    <t>Full length L1 in NA19017</t>
  </si>
  <si>
    <t>Re-designed primers for adjusted UM breakpoints</t>
  </si>
  <si>
    <t>second primer pair designed</t>
  </si>
  <si>
    <t>2922 homozygote present!</t>
  </si>
  <si>
    <t>TTTGTTCTTCTCTTGGGGACA</t>
  </si>
  <si>
    <t>1KG_UM_SVA-59_c6_32514622-F</t>
  </si>
  <si>
    <t>GAACTCAGCACTTGGCCTTA</t>
  </si>
  <si>
    <t>1KG_UM_SVA-59_c6_32514622-R</t>
  </si>
  <si>
    <t>CTGACTTTGTATCCAGCAACA</t>
  </si>
  <si>
    <t>1KG_UM_SVA-60_c8_146253403-F</t>
  </si>
  <si>
    <t>GATTCCTCTGAGTGCACAAGG</t>
  </si>
  <si>
    <t>1KG_UM_SVA-27_c7_123778503-R</t>
  </si>
  <si>
    <t>CCTTCAAACATGAAAGGCAAA</t>
  </si>
  <si>
    <t>1KG_UM_SVA-28_c7_6664757-F</t>
  </si>
  <si>
    <t>TTGGTGTTTTCACCTCTGGA</t>
  </si>
  <si>
    <t>1KG_UM_SVA-28_c7_6664757-R</t>
  </si>
  <si>
    <t>CCATGAGGTTCTCACCGAGT</t>
  </si>
  <si>
    <t>1KG_UM_SVA-29_c15_71143121-F</t>
  </si>
  <si>
    <t>CATCACTAAGGGTGGGATGG</t>
  </si>
  <si>
    <t>1KG_UM_SVA-29_c15_71143121-R</t>
  </si>
  <si>
    <t>CCCTAATGCTTTGCTATTTTGG</t>
  </si>
  <si>
    <t>1KG_UM_SVA-30_c15_51227576-F</t>
  </si>
  <si>
    <t>GCATGGTGGGAGAATATAGCA</t>
  </si>
  <si>
    <t>1KG_UM_SVA-30_c15_51227576-R</t>
  </si>
  <si>
    <t>CCGTTGGCTGTTAAAATTGG</t>
  </si>
  <si>
    <t>1KG_UM_SVA-31_c13_64451657-F</t>
  </si>
  <si>
    <t>TGTTTAAAGGTGTCAGGATTTGA</t>
  </si>
  <si>
    <t>1KG_UM_SVA-31_c13_64451657-R</t>
  </si>
  <si>
    <t>GACAAAACTACTCATCATTTCATTACG</t>
  </si>
  <si>
    <t>1KG_UM_SVA-32_c20_17832492-F</t>
  </si>
  <si>
    <t>AGTCATTGGAACCCTTCTGC</t>
  </si>
  <si>
    <t>1KG_UM_SVA-32_c20_17832492-R</t>
  </si>
  <si>
    <t>GCTAACAGACACCACACAAAGG</t>
  </si>
  <si>
    <t>GCTCTAACACCCCTTCCACA</t>
  </si>
  <si>
    <t>Empty</t>
  </si>
  <si>
    <t>H_SVA-1-F Internal</t>
  </si>
  <si>
    <t>CTCTGCGAGAAACACCCAAG</t>
  </si>
  <si>
    <t>H_SVA-2-F Internal</t>
  </si>
  <si>
    <t xml:space="preserve">CCTTCCCTCCACTATTGTCCTA </t>
  </si>
  <si>
    <t>H_SVA-3-F Internal</t>
  </si>
  <si>
    <t xml:space="preserve">GCTGACCTTCCCTCCACTAT </t>
  </si>
  <si>
    <t>H_SVA-4-F Internal</t>
  </si>
  <si>
    <t xml:space="preserve">TCACTTGTTTATCTGCTGACCTTC </t>
  </si>
  <si>
    <t>H_SVA-5-F Internal</t>
  </si>
  <si>
    <t xml:space="preserve">TCTGCCTAGGAAAACCAGAGAC </t>
  </si>
  <si>
    <t>H_SVA-1-R Internal</t>
  </si>
  <si>
    <t>CCGAGATGGCAGCAGTACA</t>
  </si>
  <si>
    <t>H_SVA-2-R Internal</t>
  </si>
  <si>
    <t>AGGCAGGAGAATCAGGCAG</t>
  </si>
  <si>
    <t>H_SVA-3-R Internal</t>
  </si>
  <si>
    <t>TGCAGTGAGCCGAGATGGCA</t>
  </si>
  <si>
    <t>H_intraL1-ACA-F</t>
    <phoneticPr fontId="1" type="noConversion"/>
  </si>
  <si>
    <t>CCTAATGCTAGATGACACA</t>
    <phoneticPr fontId="1" type="noConversion"/>
  </si>
  <si>
    <t>H_intraL1-ACG-F</t>
    <phoneticPr fontId="1" type="noConversion"/>
  </si>
  <si>
    <t>CCTAATGCTAGATGACACG</t>
    <phoneticPr fontId="1" type="noConversion"/>
  </si>
  <si>
    <t>H_intraL1-TGT-F</t>
    <phoneticPr fontId="1" type="noConversion"/>
  </si>
  <si>
    <t>CCTGCACAATGTGCACATGT</t>
    <phoneticPr fontId="1" type="noConversion"/>
  </si>
  <si>
    <t>ul DNA 5 ng/ul</t>
  </si>
  <si>
    <t>ul TLE</t>
  </si>
  <si>
    <t>1000 Genomes SV Phase III MEI PCR Validation DNA Panel as of March 11, 2014; DNA rec. 4-1-14</t>
  </si>
  <si>
    <t>Full length L1</t>
  </si>
  <si>
    <t>Comments</t>
  </si>
  <si>
    <t>predicted sizes OK</t>
  </si>
  <si>
    <t>Predicted sizes OK</t>
  </si>
  <si>
    <t>LA-taq confirms False positive</t>
  </si>
  <si>
    <t>filled site more like 2kb;</t>
  </si>
  <si>
    <t>filled site only about 750bp</t>
  </si>
  <si>
    <t>Filled site more like 6kb</t>
  </si>
  <si>
    <t>filled site about 3kb</t>
  </si>
  <si>
    <t>1KG_UM_SVA-41_c12_85161744-R</t>
  </si>
  <si>
    <t>CATGCTTCTCAGCCTGGATT</t>
  </si>
  <si>
    <t>1KG_UM_SVA-42_cX_130230734-F</t>
  </si>
  <si>
    <t>CATAAAATGCATTGGAAATTGG</t>
  </si>
  <si>
    <t>1KG_UM_SVA-42_cX_130230734-R</t>
  </si>
  <si>
    <t>ACCCTGCAAACATTCAAAGG</t>
  </si>
  <si>
    <t>1KG_UM_SVA-43_c22_25101987-F</t>
  </si>
  <si>
    <t>CCCTGACCTCTCCCTAGACC</t>
  </si>
  <si>
    <t>1KG_UM_SVA-43_c22_25101987-R</t>
  </si>
  <si>
    <t>GCAAAGGAACTCACAGGCTAA</t>
  </si>
  <si>
    <t>1KG_UM_SVA-11_c14_81719246-R</t>
  </si>
  <si>
    <t>CCTTCGGAACAATAAGCATCA</t>
  </si>
  <si>
    <t>1KG_UM_SVA-12_c11_253195-F</t>
  </si>
  <si>
    <t>TGAGTTGGAACCTTGGGAAG</t>
  </si>
  <si>
    <t>1KG_UM_SVA-12_c11_253195-R</t>
  </si>
  <si>
    <t>GTCACAGATGCTGGTGGCTA</t>
  </si>
  <si>
    <t>1KG_UM_SVA-13_c2_223830262-F</t>
  </si>
  <si>
    <t>GAGGCTGAGAGCCAAGTGAC</t>
  </si>
  <si>
    <t>1KG_UM_SVA-13_c2_223830262-R</t>
  </si>
  <si>
    <t>GTGGACATGGGAGAACCACT</t>
  </si>
  <si>
    <t>1KG_UM_SVA-14_c19_58197091-F</t>
  </si>
  <si>
    <t>GCTGCCATTTCCTTATGTCC</t>
  </si>
  <si>
    <t>1KG_UM_SVA-14_c19_58197091-R</t>
  </si>
  <si>
    <t>GGCCTCCTCTGAGACCATCT</t>
  </si>
  <si>
    <t>1KG_UM_SVA-15_c6_18115708-F</t>
  </si>
  <si>
    <t>ACACTCCAAGCACACCATCA</t>
  </si>
  <si>
    <t>1KG_UM_SVA-15_c6_18115708-R</t>
  </si>
  <si>
    <t>TCTGGGTTGAAATTGCATGA</t>
  </si>
  <si>
    <t>1KG_UM_SVA-16_c2_97320642-F</t>
  </si>
  <si>
    <t>GCCCAAGTCTAGGGAAAAGG</t>
  </si>
  <si>
    <t>1KG_UM_SVA-16_c2_97320642-R</t>
  </si>
  <si>
    <t>TGACTGCTTCTTTGGGAGTG</t>
  </si>
  <si>
    <t>1KG_UM_SVA-49_c9_128159011-R</t>
  </si>
  <si>
    <t>TTATGACTTGGGGTTTCATGG</t>
  </si>
  <si>
    <t>1KG_UM_SVA-50_c6_88117381-F</t>
  </si>
  <si>
    <t>TGTGCTTCTTGAATGAGCAGTT</t>
  </si>
  <si>
    <t>1KG_UM_SVA-50_c6_88117381-R</t>
  </si>
  <si>
    <t>AACTTGCTAGCGTGGGAATG</t>
  </si>
  <si>
    <t>1KG_UM_SVA-51_c17_41486977-F</t>
  </si>
  <si>
    <t>GCCTTCTTGATAGGAAGGACTG</t>
  </si>
  <si>
    <t>1KG_UM_SVA-51_c17_41486977-R</t>
  </si>
  <si>
    <t>TCCAGGTATCTGGGCTCATC</t>
  </si>
  <si>
    <t>1KG_UM_SVA-52_c5_38203290-F</t>
  </si>
  <si>
    <t>GGGGCTGATGTTGTAGAAGC</t>
  </si>
  <si>
    <t>1KG_UM_SVA-52_c5_38203290-R</t>
  </si>
  <si>
    <t>GGTATGGTGCAGGGAATGAC</t>
  </si>
  <si>
    <t>1KG_UM_SVA-53_c4_103830589-F</t>
  </si>
  <si>
    <t>GATGTACCTGCAATCCCAACAT</t>
  </si>
  <si>
    <t>1KG_UM_SVA-53_c4_103830589-R</t>
  </si>
  <si>
    <t>AACCCAGGAGCCAAGATCAT</t>
  </si>
  <si>
    <t>1KG_UM_SVA-54_c12_534464-F</t>
  </si>
  <si>
    <t>ACAGCATTAGGTAAGGTTCCAA</t>
  </si>
  <si>
    <t>1KG_UM_SVA-54_c12_534464-R</t>
  </si>
  <si>
    <t>AAGCACCACGACAAGAATCC</t>
  </si>
  <si>
    <t>1KG_UM_SVA-55_c17_3922283-F</t>
  </si>
  <si>
    <t>CTTCTCCACCTCCCCTCTTT</t>
  </si>
  <si>
    <t>1KG_UM_SVA-55_c17_3922283-R</t>
  </si>
  <si>
    <t>TGAAGCAGGGTTGCATTAGTT</t>
  </si>
  <si>
    <t>1KG_UM_SVA-56_c7_138296456-F</t>
  </si>
  <si>
    <t>TTTTCCCCATGCTTCAAGAG</t>
  </si>
  <si>
    <t>1KG_UM_SVA-56_c7_138296456-R</t>
  </si>
  <si>
    <t>GGGAGGTGTAGGTTGTCGAA</t>
  </si>
  <si>
    <t>1KG_UM_SVA-57_c7_52122557-F</t>
  </si>
  <si>
    <t>TTCCGTGCTTATTCATTCCA</t>
  </si>
  <si>
    <t>1KG_UM_SVA-57_c7_52122557-R</t>
  </si>
  <si>
    <t>GGCTCCATCTGGCTAACATC</t>
  </si>
  <si>
    <t>1KG_UM_SVA-25_c12_106553572-R</t>
  </si>
  <si>
    <t>CCATGTTGGAATCTGGCTCT</t>
  </si>
  <si>
    <t>1KG_UM_SVA-26_c17_61562851-F</t>
  </si>
  <si>
    <t>TGCATACACACAGAGATGCTG</t>
  </si>
  <si>
    <t>1KG_UM_SVA-26_c17_61562851-R</t>
  </si>
  <si>
    <t>GAAGAATTGCTCAGGCATTGA</t>
  </si>
  <si>
    <t>1KG_UM_SVA-27_c7_123778503-F</t>
  </si>
  <si>
    <t>CCCTAACTTCCTCCTTCTGC</t>
  </si>
  <si>
    <t>1KG_UM_L1-55_c7_24412257-R</t>
  </si>
  <si>
    <t>1KG_UM_L1-56_c3_108138697-F</t>
  </si>
  <si>
    <t>TCACCCTAGATTTAGCATCTGGA</t>
  </si>
  <si>
    <t>1KG_UM_L1-56_c3_108138697-R</t>
  </si>
  <si>
    <t>ACCTTGCCTGCAACTTGACT</t>
  </si>
  <si>
    <t>1KG_UM_L1-57_c10_16011786-F</t>
  </si>
  <si>
    <t>CTGACCCTAGTGGCCTCAGT</t>
  </si>
  <si>
    <t>1KG_UM_L1-57_c10_16011786-R</t>
  </si>
  <si>
    <t>GGCAAAGGTTTCCAAAGGAT</t>
  </si>
  <si>
    <t>1KG_UM_L1-58_c7_80523668-F</t>
  </si>
  <si>
    <t>AGCAGGTGCATAAGAAAGTAGAG</t>
  </si>
  <si>
    <t>1KG_UM_L1-58_c7_80523668-R</t>
  </si>
  <si>
    <t>GAAACATGTGGCTATGAGTGCT</t>
  </si>
  <si>
    <t>1KG_UM_L1-59_c6_22669809-F</t>
  </si>
  <si>
    <t>CCCTGACAAGGGCATCTAAA</t>
  </si>
  <si>
    <t>1KG_UM_L1-59_c6_22669809-R</t>
  </si>
  <si>
    <t>GCCCTGACCATCATTCTAGC</t>
  </si>
  <si>
    <t>1KG_UM_L1-60_c10_92730954-F</t>
  </si>
  <si>
    <t>CCTGAGTCCTCCTGACAAGC</t>
  </si>
  <si>
    <t>1KG_UM_L1-60_c10_92730954-R</t>
  </si>
  <si>
    <t>CAGCTGCTCAAAGCAAATGA</t>
  </si>
  <si>
    <t>1KG_UM_L1-61_c7_52221997-F</t>
  </si>
  <si>
    <t>1KG_UM_SVA-33_c19_37152528-F</t>
  </si>
  <si>
    <t>CCAAGACGAGGTAGGAAAACA</t>
  </si>
  <si>
    <t>1KG_UM_SVA-33_c19_37152528-R</t>
  </si>
  <si>
    <t>TTTGGGTCTTTGGTGACACA</t>
  </si>
  <si>
    <t>1KG_UM_SVA-34_c6_158870571-F</t>
  </si>
  <si>
    <t>GCTGTTGTCCCTTTTCTCAG</t>
  </si>
  <si>
    <t>1KG_UM_SVA-34_c6_158870571-R</t>
  </si>
  <si>
    <t>GGCCTTCATTATGGCAAAAC</t>
  </si>
  <si>
    <t>1KG_UM_SVA-35_c11_8675458-F</t>
  </si>
  <si>
    <t>GCAGAGCCATGGGTGTTAAT</t>
  </si>
  <si>
    <t>1KG_UM_SVA-35_c11_8675458-R</t>
  </si>
  <si>
    <t>TGATGTTTGGGCATCTGGTA</t>
  </si>
  <si>
    <t>1KG_UM_SVA-36_c3_12938171-F</t>
  </si>
  <si>
    <t>AATGGCTGGTTTCCTGGTTT</t>
  </si>
  <si>
    <t>1KG_UM_SVA-36_c3_12938171-R</t>
  </si>
  <si>
    <t>CCTTTCCTGGCCAAACATAA</t>
  </si>
  <si>
    <t>1KG_UM_SVA-37_c22_38213193-F</t>
  </si>
  <si>
    <t>TGCAGATCTCCACTGACCTCT</t>
  </si>
  <si>
    <t>1KG_UM_SVA-37_c22_38213193-R</t>
  </si>
  <si>
    <t>CTCCACAGCAGCACAGAAAC</t>
  </si>
  <si>
    <t>1KG_UM_SVA-38_c5_39511977-F</t>
  </si>
  <si>
    <t>GGAGATTTAGTCTTGGCCACTG</t>
  </si>
  <si>
    <t>1KG_UM_SVA-38_c5_39511977-R</t>
  </si>
  <si>
    <t>AGCCTATGGGTTCTTCATGTG</t>
  </si>
  <si>
    <t>1KG_UM_SVA-39_c2_223584115-F</t>
  </si>
  <si>
    <t>CTTCCCTTTTCTGCCTCCTT</t>
  </si>
  <si>
    <t>1KG_UM_SVA-39_c2_223584115-R</t>
  </si>
  <si>
    <t>CCTCTGCTTGTCTCCTGTCC</t>
  </si>
  <si>
    <t>1KG_UM_SVA-40_c14_93572563-F</t>
  </si>
  <si>
    <t>GATGACTGCCAAAGAGCACA</t>
  </si>
  <si>
    <t>1KG_UM_SVA-40_c14_93572563-R</t>
  </si>
  <si>
    <t>AGTGTGACCTTCCTCCCATC</t>
  </si>
  <si>
    <t>1KG_UM_SVA-41_c12_85161744-F</t>
  </si>
  <si>
    <t>CAATAATGGCAAAGGCAAGG</t>
  </si>
  <si>
    <t>1KG_UM_SVA-9_c7_154190616-F</t>
  </si>
  <si>
    <t>AGGCCTCACAGGGAGATTTT</t>
  </si>
  <si>
    <t>1KG_UM_SVA-9_c7_154190616-R</t>
  </si>
  <si>
    <t>CACAGTTCACGAAAGCCAAA</t>
  </si>
  <si>
    <t>1KG_UM_SVA-10_c11_74763932-F</t>
  </si>
  <si>
    <t>TGCTCCTCCAATTGGGTAAT</t>
  </si>
  <si>
    <t>1KG_UM_SVA-10_c11_74763932-R</t>
  </si>
  <si>
    <t>AGCTCAGACATTGAGCTTCCT</t>
  </si>
  <si>
    <t>1KG_UM_SVA-11_c14_81719246-F</t>
  </si>
  <si>
    <t>CCATGCCAAGCAGGAACTAT</t>
  </si>
  <si>
    <t>1KG_UM_L1-38_c11_56338624-R</t>
  </si>
  <si>
    <t>TTGGCACTTTCATACATTGATTG</t>
  </si>
  <si>
    <t>1KG_UM_L1-39_c2_22658594-F</t>
  </si>
  <si>
    <t>ATGATCCCATCCATTTTCCA</t>
  </si>
  <si>
    <t>1KG_UM_L1-39_c2_22658594-R</t>
  </si>
  <si>
    <t>TCAGCCCTGACCCAAGTATC</t>
  </si>
  <si>
    <t>1KG_UM_L1-40_c14_38127329-F</t>
  </si>
  <si>
    <t>GCTTTGTTGAACCAGGAGACA</t>
  </si>
  <si>
    <t>1KG_UM_L1-40_c14_38127329-R</t>
  </si>
  <si>
    <t>TAAGTGTTGGCAAAGGAAGG</t>
  </si>
  <si>
    <t>1KG_UM_L1-41_c8_24118530-F</t>
  </si>
  <si>
    <t>TGTCTCAACTGCCCATATGAA</t>
  </si>
  <si>
    <t>1KG_UM_L1-41_c8_24118530-R</t>
  </si>
  <si>
    <t>CCGGACAGCTATTTCCAAAG</t>
  </si>
  <si>
    <t>1KG_UM_L1-42_c5_91600866-F</t>
  </si>
  <si>
    <t>CTGAGGCCAGTGGCTTATCT</t>
  </si>
  <si>
    <t>1KG_UM_L1-42_c5_91600866-R</t>
  </si>
  <si>
    <t>GCGAAGAAGTTGTTCCCTCT</t>
  </si>
  <si>
    <t>1KG_UM_L1-43_c2_226439403-F</t>
  </si>
  <si>
    <t>TTTCCTAGCTACTTCCAGCCTTT</t>
  </si>
  <si>
    <t>1KG_UM_L1-43_c2_226439403-R</t>
  </si>
  <si>
    <t>CCTGGAGGCAGAGATTTGAA</t>
  </si>
  <si>
    <t>1KG_UM_SVA-17_c11_59680561-F</t>
  </si>
  <si>
    <t>TTGTGATTTGGTGAGGTGTGA</t>
  </si>
  <si>
    <t>1KG_UM_SVA-17_c11_59680561-R</t>
  </si>
  <si>
    <t>TGAATTCCAAGCACTGAGCA</t>
  </si>
  <si>
    <t>1KG_UM_SVA-18_c1_54401207-F</t>
  </si>
  <si>
    <t>CAAGTGTGGGGTTTCTTGTG</t>
  </si>
  <si>
    <t>1KG_UM_SVA-18_c1_54401207-R</t>
  </si>
  <si>
    <t>TTGGTTATGTTCATTGAAAGCA</t>
  </si>
  <si>
    <t>1KG_UM_SVA-19_c2_219795148-F</t>
  </si>
  <si>
    <t>AGAATTGGCACACACCATCA</t>
  </si>
  <si>
    <t>1KG_UM_SVA-19_c2_219795148-R</t>
  </si>
  <si>
    <t>TCATTCCTCCTGCCCTTAGA</t>
  </si>
  <si>
    <t>1KG_UM_SVA-20_c13_25651165-F</t>
  </si>
  <si>
    <t>CCAAAGGAAGTCCTCAGGCTA</t>
  </si>
  <si>
    <t>1KG_UM_SVA-20_c13_25651165-R</t>
  </si>
  <si>
    <t>CCATGCCTTTGTGCTACTGT</t>
  </si>
  <si>
    <t>1KG_UM_SVA-21_c11_118311864-F</t>
  </si>
  <si>
    <t>GTTATGAGACCCTGGGCAAA</t>
  </si>
  <si>
    <t>1KG_UM_SVA-21_c11_118311864-R</t>
  </si>
  <si>
    <t>CCACACAACGAAAACTTTCCA</t>
  </si>
  <si>
    <t>1KG_UM_SVA-22_c19_6916531-F</t>
  </si>
  <si>
    <t>CCTCTCCTGAGAATGCAGGT</t>
  </si>
  <si>
    <t>1KG_UM_SVA-22_c19_6916531-R</t>
  </si>
  <si>
    <t>TGCTCAACAGCAGAATGTGA</t>
  </si>
  <si>
    <t>1KG_UM_SVA-23_c20_2744288-F</t>
  </si>
  <si>
    <t>GCAGTGTGGAAAGGATGGTC</t>
  </si>
  <si>
    <t>1KG_UM_SVA-23_c20_2744288-R</t>
  </si>
  <si>
    <t>GTTCCATCCACAATCCACCT</t>
  </si>
  <si>
    <t>1KG_UM_SVA-24_c6_111417700-F</t>
  </si>
  <si>
    <t>GCAGGGACTGTGGATGTTTT</t>
  </si>
  <si>
    <t>1KG_UM_SVA-24_c6_111417700-R</t>
  </si>
  <si>
    <t>AGGCAAGCCATTTCTTCATC</t>
  </si>
  <si>
    <t>1KG_UM_SVA-25_c12_106553572-F</t>
  </si>
  <si>
    <t>TGTGAACTCACAAACCACACA</t>
  </si>
  <si>
    <t>1KG_UM_L1-53_c2_226735315-R</t>
  </si>
  <si>
    <t>TTTGCAACTAATTGTTCCCAGT</t>
  </si>
  <si>
    <t>1KG_UM_L1-54_c13_96331421-F</t>
  </si>
  <si>
    <t>TTATTCACGAAAGCGTGTGG</t>
  </si>
  <si>
    <t>1KG_UM_L1-54_c13_96331421-R</t>
  </si>
  <si>
    <t>GTGCGATTCTGATGCACACT</t>
  </si>
  <si>
    <t>1KG_UM_L1-55_c7_24412257-F</t>
  </si>
  <si>
    <t>CAATATTGCGGAAGTGTTGC</t>
  </si>
  <si>
    <t>1KG_UM_L1-21_c8_118163205-R</t>
  </si>
  <si>
    <t>TTCGGGAAAAGCAGAAGGTA</t>
  </si>
  <si>
    <t>1KG_UM_L1-22_c6_147774113-F</t>
  </si>
  <si>
    <t>ACAAAGAAGGGCAGCAAGAA</t>
  </si>
  <si>
    <t>1KG_UM_L1-22_c6_147774113-R</t>
  </si>
  <si>
    <t>AAGTTGAATGTGGTCAGGTTTT</t>
  </si>
  <si>
    <t>1KG_UM_L1-23_c14_28793056-F</t>
  </si>
  <si>
    <t>GTCCCTTGTGGAGTGGTCTC</t>
  </si>
  <si>
    <t>1KG_UM_L1-23_c14_28793056-R</t>
  </si>
  <si>
    <t>TGGCAGTGTCCTGCAAACTA</t>
  </si>
  <si>
    <t>1KG_UM_L1-24_cX_35391199-F</t>
  </si>
  <si>
    <t>GCCTTAGTGGAAAGAGGCAAG</t>
  </si>
  <si>
    <t>1KG_UM_L1-24_cX_35391199-R</t>
  </si>
  <si>
    <t>TTCATAGGTCTCACCTAAATTCAA</t>
  </si>
  <si>
    <t>1KG_UM_L1-25_c5_163739568-F</t>
  </si>
  <si>
    <t>CTGGAGCAGACCCAATTGTT</t>
  </si>
  <si>
    <t>1KG_UM_L1-25_c5_163739568-R</t>
  </si>
  <si>
    <t>ATTTGGCCTTCAGCATAACG</t>
  </si>
  <si>
    <t>1KG_UM_L1-26_c16_15780242-F</t>
  </si>
  <si>
    <t>TCCTTGTTTTGCATGAGAGAAA</t>
  </si>
  <si>
    <t>1KG_UM_L1-26_c16_15780242-R</t>
  </si>
  <si>
    <t>CCTGGCAAATTATGGCAAAG</t>
  </si>
  <si>
    <t>1KG_UM_L1-61_c7_52221997-R</t>
  </si>
  <si>
    <t>CACCTTGCCTCCCAAAATAG</t>
  </si>
  <si>
    <t>1KG_UM_SVA-1_c11_100539232-F</t>
  </si>
  <si>
    <t>TTGAAGGCATTTAAATCAACACA</t>
  </si>
  <si>
    <t>1KG_UM_SVA-1_c11_100539232-R</t>
  </si>
  <si>
    <t>GGAGCGAGGAAAGACCATAA</t>
  </si>
  <si>
    <t>1KG_UM_SVA-2_c15_58387830-F</t>
  </si>
  <si>
    <t>CATTTCAGGTCCTTCCCTCA</t>
  </si>
  <si>
    <t>1KG_UM_SVA-2_c15_58387830-R</t>
  </si>
  <si>
    <t>TGCCCAGGGTCAGATATAGG</t>
  </si>
  <si>
    <t>1KG_UM_SVA-3_c3_113758556-F</t>
  </si>
  <si>
    <t>GCGTATCCAGATGAGGGTAA</t>
  </si>
  <si>
    <t>1KG_UM_SVA-3_c3_113758556-R</t>
  </si>
  <si>
    <t>GGTCAAAACAAACCCTCAAAA</t>
  </si>
  <si>
    <t>1KG_UM_SVA-4_c10_127614340-F</t>
  </si>
  <si>
    <t>GGCTGTTCACAGGTGTTCAC</t>
  </si>
  <si>
    <t>1KG_UM_SVA-4_c10_127614340-R</t>
  </si>
  <si>
    <t>CCCAGGAGGAGGATAAATTTTAG</t>
  </si>
  <si>
    <t>1KG_UM_SVA-5_c19_1530392-F</t>
  </si>
  <si>
    <t>GAACCCAAACCCTCTTCCTC</t>
  </si>
  <si>
    <t>1KG_UM_SVA-5_c19_1530392-R</t>
  </si>
  <si>
    <t>CACATTTCTGGGTGTGTGTG</t>
  </si>
  <si>
    <t>1KG_UM_SVA-6_c16_2839626-F</t>
  </si>
  <si>
    <t>TTCTAAGGCCACTTTTCTTGG</t>
  </si>
  <si>
    <t>1KG_UM_SVA-6_c16_2839626-R</t>
  </si>
  <si>
    <t>CCAAGAAGGCAATCATTTGG</t>
  </si>
  <si>
    <t>1KG_UM_SVA-7_c20_33877318-F</t>
  </si>
  <si>
    <t>TAACTTGGGCACAGGCAGAT</t>
  </si>
  <si>
    <t>1KG_UM_SVA-7_c20_33877318-R</t>
  </si>
  <si>
    <t>GCTAGGGGTTCAAGACAGTCA</t>
  </si>
  <si>
    <t>1KG_UM_SVA-8_c14_76022040-F</t>
  </si>
  <si>
    <t>CCAAGCTATAGCAGCATCCA</t>
  </si>
  <si>
    <t>1KG_UM_SVA-8_c14_76022040-R</t>
  </si>
  <si>
    <t>TGGCTGCAAGTTGAAAGATG</t>
  </si>
  <si>
    <t>1KG_UM_L1-36_c2_192915321-F</t>
  </si>
  <si>
    <t>TCTGGAGGGGTGGTTAGTTG</t>
  </si>
  <si>
    <t>1KG_UM_L1-36_c2_192915321-R</t>
  </si>
  <si>
    <t>CTGACATGGTCTGTACGATGG</t>
  </si>
  <si>
    <t>1KG_UM_L1-37_c2_135842229-F</t>
  </si>
  <si>
    <t>TTTGCTATTTCAGCTTGTTAGATCA</t>
  </si>
  <si>
    <t>1KG_UM_L1-37_c2_135842229-R</t>
  </si>
  <si>
    <t>TCCCCTAGATTGTGAAAAGCA</t>
  </si>
  <si>
    <t>1KG_UM_L1-38_c11_56338624-F</t>
  </si>
  <si>
    <t>1KG_UM_L1-5_c1_106508447-F</t>
  </si>
  <si>
    <t>CCATAGCCAGCTGCAATTAT</t>
  </si>
  <si>
    <t>1KG_UM_L1-5_c1_106508447-R</t>
  </si>
  <si>
    <t>GGCAAATTCAGAACACAAAGG</t>
  </si>
  <si>
    <t>1KG_UM_L1-6_c2_36904657-F</t>
  </si>
  <si>
    <t>GGTTTTCTGCATGTGCTTTG</t>
  </si>
  <si>
    <t>1KG_UM_L1-6_c2_36904657-R</t>
  </si>
  <si>
    <t>TTTCAAGCTTCCTTGGCTCT</t>
  </si>
  <si>
    <t>1KG_UM_L1-7_c1_30377053-F</t>
  </si>
  <si>
    <t>TCCTCCTTTGCTCCAGTCAT</t>
  </si>
  <si>
    <t>1KG_UM_L1-7_c1_30377053-R</t>
  </si>
  <si>
    <t>GAAGTTATTCCACTATCATGGTTCA</t>
  </si>
  <si>
    <t>1KG_UM_L1-8_c1_62573813-F</t>
  </si>
  <si>
    <t>CAGGACCCATTCATTCCACT</t>
  </si>
  <si>
    <t>1KG_UM_L1-8_c1_62573813-R</t>
  </si>
  <si>
    <t>CCTTTAAAACTGGCTCTGCCTA</t>
  </si>
  <si>
    <t>1KG_UM_L1-9_c13_79287092-F</t>
  </si>
  <si>
    <t>CCGAATTTTAGGATTGCAGAA</t>
  </si>
  <si>
    <t>1KG_UM_L1-9_c13_79287092-R</t>
  </si>
  <si>
    <t>GCTGGAGAACATTCTCTTGACA</t>
  </si>
  <si>
    <t>1KG_UM_L1-10_c1_162610688-F</t>
  </si>
  <si>
    <t>GCCACAATGCACTGACCATA</t>
  </si>
  <si>
    <t>1KG_UM_L1-44_c14_54317689-F</t>
  </si>
  <si>
    <t>TGGACAGGGAGGAAGTTTCA</t>
  </si>
  <si>
    <t>1KG_UM_L1-44_c14_54317689-R</t>
  </si>
  <si>
    <t>CATTGCCTCTTCAACCATGA</t>
  </si>
  <si>
    <t>1KG_UM_L1-45_c4_67736064-F</t>
  </si>
  <si>
    <t>GGTAACCACATGTAAGCAATAAAGG</t>
  </si>
  <si>
    <t>1KG_UM_L1-45_c4_67736064-R</t>
  </si>
  <si>
    <t>GGGGCTAGCTATATAACTGGAAA</t>
  </si>
  <si>
    <t>1KG_UM_L1-46_c11_36911211-F</t>
  </si>
  <si>
    <t>CCTGCAGCCTGTCTTAGGAA</t>
  </si>
  <si>
    <t>1KG_UM_L1-46_c11_36911211-R</t>
  </si>
  <si>
    <t>TCTCTGGGAAAACAAATTGGA</t>
  </si>
  <si>
    <t>1KG_UM_L1-47_c6_58546727-F</t>
  </si>
  <si>
    <t>ATAATGAATTAGAATCTTTTGGATG</t>
  </si>
  <si>
    <t>1KG_UM_L1-47_c6_58546727-R</t>
  </si>
  <si>
    <t>TTTAAGTTTCAAGTTTTAAGACGA</t>
  </si>
  <si>
    <t>1KG_UM_L1-48_c12_83673576-F</t>
  </si>
  <si>
    <t>TGGCCAAGATAACATGATGG</t>
  </si>
  <si>
    <t>1KG_UM_L1-48_c12_83673576-R</t>
  </si>
  <si>
    <t>CGTCTGAAAATTTTACGATCTGTG</t>
  </si>
  <si>
    <t>1KG_UM_L1-49_c19_40188331-F</t>
  </si>
  <si>
    <t>TGGCTTAAATGCTTTCCACA</t>
  </si>
  <si>
    <t>1KG_UM_L1-49_c19_40188331-R</t>
  </si>
  <si>
    <t>TGTGTCCACTGCATTTTCCT</t>
  </si>
  <si>
    <t>1KG_UM_L1-51_c6_164561390-F</t>
  </si>
  <si>
    <t>TGTGCTGTGAAACACACAAGA</t>
  </si>
  <si>
    <t>1KG_UM_L1-51_c6_164561390-R</t>
  </si>
  <si>
    <t>CGTAGGATAGTGCCTGGAACA</t>
  </si>
  <si>
    <t>1KG_UM_L1-52_cX_114777311-F</t>
  </si>
  <si>
    <t>ATATGGGAACCTTGGCAGTG</t>
  </si>
  <si>
    <t>1KG_UM_L1-52_cX_114777311-R</t>
  </si>
  <si>
    <t>GGTAAATTCTTGTCCTGAAATAAACT</t>
  </si>
  <si>
    <t>1KG_UM_L1-53_c2_226735315-F</t>
  </si>
  <si>
    <t>1KG_UM_L1-19_c13_27339037-F</t>
  </si>
  <si>
    <t>CCTATTCAAGAGGGCAGAGC</t>
  </si>
  <si>
    <t>1KG_UM_L1-19_c13_27339037-R</t>
  </si>
  <si>
    <t>TTGAGCCAGCGTTTATCACA</t>
  </si>
  <si>
    <t>1KG_UM_L1-20_c5_59815942-F</t>
  </si>
  <si>
    <t>CCAGAGATTCAAAACCAATCG</t>
  </si>
  <si>
    <t>1KG_UM_L1-20_c5_59815942-R</t>
  </si>
  <si>
    <t>TCTGGCAGTTGACCAGAGTG</t>
  </si>
  <si>
    <t>1KG_UM_L1-21_c8_118163205-F</t>
  </si>
  <si>
    <t>TTCCCTTCGCTAACACTATCG</t>
  </si>
  <si>
    <t>1KG_UM_A-41_c18_37655433-R</t>
  </si>
  <si>
    <t>1KG_UM_A-42_c10_108402672-F</t>
  </si>
  <si>
    <t>1KG_UM_A-42_c10_108402672-R</t>
  </si>
  <si>
    <t>1KG_UM_A-43_c2_156151388-F</t>
  </si>
  <si>
    <t>1KG_UM_A-43_c2_156151388-R</t>
  </si>
  <si>
    <t>1KG_UM_A-44_c10_92731160-F</t>
  </si>
  <si>
    <t>1KG_UM_A-44_c10_92731160-R</t>
  </si>
  <si>
    <t>1KG_UM_A-45_c18_58797195-F</t>
  </si>
  <si>
    <t>1KG_UM_A-45_c18_58797195-R</t>
  </si>
  <si>
    <t>1KG_UM_A-46_c4_110410642-F</t>
  </si>
  <si>
    <t>1KG_UM_A-46_c4_110410642-R</t>
  </si>
  <si>
    <t>1KG_UM_A-47_c3_41008734-F</t>
  </si>
  <si>
    <t>1KG_UM_A-47_c3_41008734-R</t>
  </si>
  <si>
    <t>1KG_UM_A-48_c12_106552021-F</t>
  </si>
  <si>
    <t>1KG_UM_A-48_c12_106552021-R</t>
  </si>
  <si>
    <t>1KG_UM_A-49_cX_31370330-F</t>
  </si>
  <si>
    <t>1KG_UM_A-49_cX_31370330-R</t>
  </si>
  <si>
    <t>1KG_UM_A-50_c3_127495869-F</t>
  </si>
  <si>
    <t>1KG_UM_A-50_c3_127495869-R</t>
  </si>
  <si>
    <t>1KG_UM_A-51_c3_12227657-F</t>
  </si>
  <si>
    <t>TGCACTTAAGCAGGTGGAAG</t>
  </si>
  <si>
    <t>1KG_UM_L1-27_c16_55292019-F</t>
  </si>
  <si>
    <t>CCTGTAAAATGCCTCCTACAGTAAA</t>
  </si>
  <si>
    <t>1KG_UM_L1-27_c16_55292019-R</t>
  </si>
  <si>
    <t>ACCCTTCTGAACAGGCCTTC</t>
  </si>
  <si>
    <t>can't design primers</t>
  </si>
  <si>
    <t>n/a</t>
  </si>
  <si>
    <t>1KG_UM_L1-29_c12_5012869-F</t>
  </si>
  <si>
    <t>TGATGGAAAAGTCCTGTACTCA</t>
  </si>
  <si>
    <t>1KG_UM_L1-29_c12_5012869-R</t>
  </si>
  <si>
    <t>GAGCTGATGGCCAACAAAGT</t>
  </si>
  <si>
    <t>1KG_UM_L1-30_c1_204822282-F</t>
  </si>
  <si>
    <t>CCCAGCCTGGCTTGATACTA</t>
  </si>
  <si>
    <t>1KG_UM_L1-30_c1_204822282-R</t>
  </si>
  <si>
    <t>ATGTTCAGGTCTGGGACAGC</t>
  </si>
  <si>
    <t>1KG_UM_L1-31_c14_80092588-F</t>
  </si>
  <si>
    <t>TCATGTCTCTGTAACACAGCACTC</t>
  </si>
  <si>
    <t>1KG_UM_L1-31_c14_80092588-R</t>
  </si>
  <si>
    <t>TCATGGTCCCAGGAGATACC</t>
  </si>
  <si>
    <t>1KG_UM_L1-32_c17_43837342-F</t>
  </si>
  <si>
    <t>TTTTTAGAGATTGCTATGTTACCCA</t>
  </si>
  <si>
    <t>1KG_UM_L1-32_c17_43837342-R</t>
  </si>
  <si>
    <t>AACATGACATAACATAACGTAACGT</t>
  </si>
  <si>
    <t>1KG_UM_L1-33_c6_65412811-F</t>
  </si>
  <si>
    <t>CCATAAGTTTAAGCATTTCAATACAGA</t>
  </si>
  <si>
    <t>1KG_UM_L1-33_c6_65412811-R</t>
  </si>
  <si>
    <t>GAAGCTTCACAGTTCTTGAGAGTG</t>
  </si>
  <si>
    <t>1KG_UM_L1-34_c13_76279942-F</t>
  </si>
  <si>
    <t>TGAATCACAACAGCATTACGTG</t>
  </si>
  <si>
    <t>1KG_UM_L1-34_c13_76279942-R</t>
  </si>
  <si>
    <t>TGTTTTGCCAGATGCAACAT</t>
  </si>
  <si>
    <t>1KG_UM_L1-35_c2_103680039-F</t>
  </si>
  <si>
    <t>TGTCACCTAGGAACATCTTTTCT</t>
  </si>
  <si>
    <t>1KG_UM_L1-35_c2_103680039-R</t>
  </si>
  <si>
    <t>GTGGATCCAGAGATGCCAGT</t>
  </si>
  <si>
    <t>1KG_UM_L1-2_c1_105968030-R</t>
  </si>
  <si>
    <t>GTGAGAAGCAGGTCACAGCA</t>
  </si>
  <si>
    <t>1KG_UM_L1-3_c10_74446747-F</t>
  </si>
  <si>
    <t>GAAGTGTCAGGGCATGTTCA</t>
  </si>
  <si>
    <t>1KG_UM_L1-3_c10_74446747-R</t>
  </si>
  <si>
    <t>TGAATAAGAATTCGGCTCACA</t>
  </si>
  <si>
    <t>1KG_UM_L1-4_c2_49727180-F</t>
  </si>
  <si>
    <t>AGGGATGGGAGGATTCTCAA</t>
  </si>
  <si>
    <t>1KG_UM_L1-4_c2_49727180-R</t>
  </si>
  <si>
    <t>AAAGGTTGGACTGCTTATTGTCA</t>
  </si>
  <si>
    <t>1KG_UM_A-11_c2_37598721-F</t>
  </si>
  <si>
    <t>1KG_UM_A-11_c2_37598721-R</t>
  </si>
  <si>
    <t>1KG_UM_A-12_c2_112389535-F</t>
  </si>
  <si>
    <t>1KG_UM_A-12_c2_112389535-R</t>
  </si>
  <si>
    <t>1KG_UM_A-13_c13_101858273-F</t>
  </si>
  <si>
    <t>1KG_UM_A-13_c13_101858273-R</t>
  </si>
  <si>
    <t>1KG_UM_A-14_c14_59256967-F</t>
  </si>
  <si>
    <t>1KG_UM_A-14_c14_59256967-R</t>
  </si>
  <si>
    <t>1KG_UM_A-15_c17_31859030-F</t>
  </si>
  <si>
    <t>1KG_UM_A-15_c17_31859030-R</t>
  </si>
  <si>
    <t>1KG_UM_A-16_c12_1081388-F</t>
  </si>
  <si>
    <t>1KG_UM_A-16_c12_1081388-R</t>
  </si>
  <si>
    <t>1KG_UM_A-17_c11_56596786-F</t>
  </si>
  <si>
    <t>1KG_UM_A-17_c11_56596786-R</t>
  </si>
  <si>
    <t>1KG_UM_A-18_c20_38248644-F</t>
  </si>
  <si>
    <t>1KG_UM_A-18_c20_38248644-R</t>
  </si>
  <si>
    <t>1KG_UM_A-19_c13_70352579-F</t>
  </si>
  <si>
    <t>1KG_UM_A-19_c13_70352579-R</t>
  </si>
  <si>
    <t>1KG_UM_A-20_c4_721538-F</t>
  </si>
  <si>
    <t>1KG_UM_A-20_c4_721538-R</t>
  </si>
  <si>
    <t>TGAGGCAGAAATGTTTCAAAATC</t>
  </si>
  <si>
    <t>1KG_UM_L1-10_c1_162610688-R</t>
  </si>
  <si>
    <t>TCTCACCCTATTAACCCTTGG</t>
  </si>
  <si>
    <t>1KG_UM_L1-11_c1_193549655-F</t>
  </si>
  <si>
    <t>GCAATGCAAACCTGTAACCA</t>
  </si>
  <si>
    <t>1KG_UM_L1-11_c1_193549655-R</t>
  </si>
  <si>
    <t>AGGACTCCTTGAAGAATCGAG</t>
  </si>
  <si>
    <t>1KG_UM_L1-12_c17_18776599-F</t>
  </si>
  <si>
    <t>AACGGGTGGAAATAACCAAG</t>
  </si>
  <si>
    <t>1KG_UM_L1-12_c17_18776599-R</t>
  </si>
  <si>
    <t>GGGGAGAGGAGGGAACTAGA</t>
  </si>
  <si>
    <t>1KG_UM_L1-13_c1_56525073-F</t>
  </si>
  <si>
    <t>TGTCTGAGAGGGCTGTACTGT</t>
  </si>
  <si>
    <t>1KG_UM_L1-13_c1_56525073-R</t>
  </si>
  <si>
    <t>GGTAAGGTGGTTGCTTTTCG</t>
  </si>
  <si>
    <t>1KG_UM_L1-14_c4_13595811-F</t>
  </si>
  <si>
    <t>CAGGAATGGTAAGCCAAAGC</t>
  </si>
  <si>
    <t>1KG_UM_L1-14_c4_13595811-R</t>
  </si>
  <si>
    <t>ATGTCCATGCAAGTCAGGTG</t>
  </si>
  <si>
    <t>1KG_UM_L1-15_cX_34987883-F</t>
  </si>
  <si>
    <t>AGGCTGCAAGAATCAGTGCT</t>
  </si>
  <si>
    <t>1KG_UM_L1-15_cX_34987883-R</t>
  </si>
  <si>
    <t>TTTCCTGATCAAGGCTAGGAAG</t>
  </si>
  <si>
    <t>1KG_UM_L1-16_c14_86862800-F</t>
  </si>
  <si>
    <t>TCATTGCCACTTGGTTGAAA</t>
  </si>
  <si>
    <t>1KG_UM_L1-16_c14_86862800-R</t>
  </si>
  <si>
    <t>TCAGCATTGGTTTTCCTCTG</t>
  </si>
  <si>
    <t>1KG_UM_L1-17_c8_137943705-F</t>
  </si>
  <si>
    <t>TCTGTACAAACTGCCCTAACCTC</t>
  </si>
  <si>
    <t>1KG_UM_L1-17_c8_137943705-R</t>
  </si>
  <si>
    <t>TGTCCAAGGGAGATGCTTTC</t>
  </si>
  <si>
    <t>1KG_UM_L1-18_c18_58130701-F</t>
  </si>
  <si>
    <t>TTGAAAACAAAACATTGAGGAGAA</t>
  </si>
  <si>
    <t>1KG_UM_L1-18_c18_58130701-R</t>
  </si>
  <si>
    <t>AATGCCCCTGTGCATGTTAC</t>
  </si>
  <si>
    <t>1KG_UM_A-37_c3_166393332-F</t>
  </si>
  <si>
    <t>1KG_UM_A-37_c3_166393332-R</t>
  </si>
  <si>
    <t>1KG_UM_A-38_c6_92298343-F</t>
  </si>
  <si>
    <t>1KG_UM_A-38_c6_92298343-R</t>
  </si>
  <si>
    <t>1KG_UM_A-39_c3_177887674-F</t>
  </si>
  <si>
    <t>1KG_UM_A-39_c3_177887674-R</t>
  </si>
  <si>
    <t>1KG_UM_A-40_c6_76105778-F</t>
  </si>
  <si>
    <t>1KG_UM_A-40_c6_76105778-R</t>
  </si>
  <si>
    <t>1KG_UM_A-41_c18_37655433-F</t>
  </si>
  <si>
    <t>GACCTGTCTGCAGTCCCTTG</t>
  </si>
  <si>
    <t>TGTCATATGCCCAGAGAGAGAA</t>
  </si>
  <si>
    <t>GATCCCAATATCCAGCAATGA</t>
  </si>
  <si>
    <t>AGGCATTCAACAAAGGCATC</t>
  </si>
  <si>
    <t>CCACGGCTGGGATTATAAGTA</t>
  </si>
  <si>
    <t>ACAACAAGCCTGGAATGACA</t>
  </si>
  <si>
    <t>TTGTTGGTGTGCGTAGCTGT</t>
  </si>
  <si>
    <t>TGGCAATTAGTTGACAGGAATC</t>
  </si>
  <si>
    <t>CCCACTCCCCTCATAAGAAA</t>
  </si>
  <si>
    <t>TTGGAAGCCAGGTAAAGGAA</t>
  </si>
  <si>
    <t>ATACACTCTACAGGCCATCATTC</t>
  </si>
  <si>
    <t>TTTTGTTGCTTGTACCTTTGATG</t>
  </si>
  <si>
    <t>GGAAAATGGGGAGTGACTGA</t>
  </si>
  <si>
    <t>TTGGAATATCTTTGTTCCATTCC</t>
  </si>
  <si>
    <t>GAAAACCACAAAATCACAAGGA</t>
  </si>
  <si>
    <t>CTTGTAGGTGCCGGACTTCT</t>
  </si>
  <si>
    <t>ATCACCGTGGACTGGAAGAT</t>
  </si>
  <si>
    <t>GCAGACCAATTCTAGTGTGCAT</t>
  </si>
  <si>
    <t>CCACTCCCATATGGCATCTT</t>
  </si>
  <si>
    <t>GAGAGGAGCGAATGGACAAC</t>
  </si>
  <si>
    <t>GGGTGTTTGTTCTGGGTGAG</t>
  </si>
  <si>
    <t>GGGAACTGAGCGGATAGTCA</t>
  </si>
  <si>
    <t>TCAAAAGCCATCCCCATTAG</t>
  </si>
  <si>
    <t>1KG_UM_A-51_c3_12227657-R</t>
  </si>
  <si>
    <t>1KG_UM_A-52_c1_208762813-F</t>
  </si>
  <si>
    <t>1KG_UM_A-52_c1_208762813-R</t>
  </si>
  <si>
    <t>1KG_UM_A-53_c6_164161734-F</t>
  </si>
  <si>
    <t>1KG_UM_A-53_c6_164161734-R</t>
  </si>
  <si>
    <t>1KG_UM_A-54_c3_73521185-F</t>
  </si>
  <si>
    <t>1KG_UM_A-54_c3_73521185-R</t>
  </si>
  <si>
    <t>1KG_UM_A-55_c16_8233645-F</t>
  </si>
  <si>
    <t>1KG_UM_A-55_c16_8233645-R</t>
  </si>
  <si>
    <t>1KG_UM_A-56_c1_91838714-F</t>
  </si>
  <si>
    <t>1KG_UM_A-56_c1_91838714-R</t>
  </si>
  <si>
    <t>1KG_UM_A-57_c19_17752494-F</t>
  </si>
  <si>
    <t>1KG_UM_A-57_c19_17752494-R</t>
  </si>
  <si>
    <t>1KG_UM_A-58_c18_23692762-F</t>
  </si>
  <si>
    <t>1KG_UM_A-58_c18_23692762-R</t>
  </si>
  <si>
    <t>1KG_UM_A-59_c2_59213770-F</t>
  </si>
  <si>
    <t>1KG_UM_A-59_c2_59213770-R</t>
  </si>
  <si>
    <t>1KG_UM_A-60_c1_95552051-F</t>
  </si>
  <si>
    <t>1KG_UM_A-60_c1_95552051-R</t>
  </si>
  <si>
    <t>1KG_UM_A-61_c2_31527479-F</t>
  </si>
  <si>
    <t>1KG_UM_A-61_c2_31527479-R</t>
  </si>
  <si>
    <t>1KG_UM_A-62_c6_33857861-F</t>
  </si>
  <si>
    <t>1KG_UM_A-62_c6_33857861-R</t>
  </si>
  <si>
    <t>1KG_UM_A-63_c17_68309134-F</t>
  </si>
  <si>
    <t>1KG_UM_A-63_c17_68309134-R</t>
  </si>
  <si>
    <t>1KG_UM_A-64_c10_12457219-F</t>
  </si>
  <si>
    <t>1KG_UM_A-64_c10_12457219-R</t>
  </si>
  <si>
    <t>1KG_UM_L1-1_c12_27113103-F</t>
  </si>
  <si>
    <t>TGTCTCAGTCCAGCCTTGAA</t>
  </si>
  <si>
    <t>1KG_UM_L1-1_c12_27113103-R</t>
  </si>
  <si>
    <t>TCCAATCCAAAATGCTGTTATG</t>
  </si>
  <si>
    <t>1KG_UM_L1-2_c1_105968030-F</t>
  </si>
  <si>
    <t>CAAAACATTGCCAACCAAAG</t>
  </si>
  <si>
    <t>1KG_UM_A-6_c20_57168840-F</t>
  </si>
  <si>
    <t>1KG_UM_A-6_c20_57168840-R</t>
  </si>
  <si>
    <t>1KG_UM_A-7_c3_100112531-F</t>
  </si>
  <si>
    <t>1KG_UM_A-7_c3_100112531-R</t>
  </si>
  <si>
    <t>1KG_UM_A-8_c19_47608224-F</t>
  </si>
  <si>
    <t>1KG_UM_A-8_c19_47608224-R</t>
  </si>
  <si>
    <t>1KG_UM_A-9_c10_59139780-F</t>
  </si>
  <si>
    <t>1KG_UM_A-9_c10_59139780-R</t>
  </si>
  <si>
    <t>1KG_UM_A-10_c13_21267114-F</t>
  </si>
  <si>
    <t>1KG_UM_A-10_c13_21267114-R</t>
  </si>
  <si>
    <t>AGGTGTGCCAATCAGAAAGC</t>
  </si>
  <si>
    <t>TTGGGAACATGAAATGAGTACG</t>
  </si>
  <si>
    <t>GTGATGGATTCCCCACTAGG</t>
  </si>
  <si>
    <t>TTGTTGCAAACCAGCAACTC</t>
  </si>
  <si>
    <t>TGGCTGGCATTTTCTAAAGC</t>
  </si>
  <si>
    <t>TGGAGAAAACGACCGAATCT</t>
  </si>
  <si>
    <t>GGGAGCTAAACTGCAGGTACA</t>
  </si>
  <si>
    <t>GCCTTCACTGACTATCCTAAGCA</t>
  </si>
  <si>
    <t>GCAATAATCCAAGCCACCTG</t>
  </si>
  <si>
    <t>AGTCCACTGTGGCTCCATTC</t>
  </si>
  <si>
    <t>GCTGCTGAGTACCCAAAGGA</t>
  </si>
  <si>
    <t>GCCCTTCTCAGTCTCCAATG</t>
  </si>
  <si>
    <t>CAAAAGGTAGGCAGGGTTCA</t>
  </si>
  <si>
    <t>AAAACCTGTCTCAATTGCTTTCA</t>
  </si>
  <si>
    <t>GTTGTGTCTCATGGTAAAGGAAT</t>
  </si>
  <si>
    <t>AACCACTGGCCTACATAAGTCAT</t>
  </si>
  <si>
    <t>CAGAGCTTGGGTTCTTGGAG</t>
  </si>
  <si>
    <t>GGACTTGAGTCTGTGTCTTGAGC</t>
  </si>
  <si>
    <t>GAACAGACTGTCAAGTTTCTTGGA</t>
  </si>
  <si>
    <t>GCATTTCTCTGACCAAAGCTG</t>
  </si>
  <si>
    <t>CCTTCAGATCATTGCTCCCTA</t>
  </si>
  <si>
    <t>GAATCCTGCCCTTTCCTCTC</t>
  </si>
  <si>
    <t>CCTTTGTTCTCCCCTTAGCC</t>
  </si>
  <si>
    <t>1KG_UM_A-21_c12_30400936-F</t>
  </si>
  <si>
    <t>1KG_UM_A-21_c12_30400936-R</t>
  </si>
  <si>
    <t>1KG_UM_A-22_c17_68734659-F</t>
  </si>
  <si>
    <t>1KG_UM_A-22_c17_68734659-R</t>
  </si>
  <si>
    <t>1KG_UM_A-23_c1_220895211-F</t>
  </si>
  <si>
    <t>1KG_UM_A-23_c1_220895211-R</t>
  </si>
  <si>
    <t>1KG_UM_A-24_c3_180232397-F</t>
  </si>
  <si>
    <t>1KG_UM_A-24_c3_180232397-R</t>
  </si>
  <si>
    <t>1KG_UM_A-25_c22_30270949-F</t>
  </si>
  <si>
    <t>1KG_UM_A-25_c22_30270949-R</t>
  </si>
  <si>
    <t>1KG_UM_A-26_c7_55704625-F</t>
  </si>
  <si>
    <t>1KG_UM_A-26_c7_55704625-R</t>
  </si>
  <si>
    <t>1KG_UM_A-27_c3_158947069-F</t>
  </si>
  <si>
    <t>1KG_UM_A-27_c3_158947069-R</t>
  </si>
  <si>
    <t>1KG_UM_A-28_c14_67756998-F</t>
  </si>
  <si>
    <t>1KG_UM_A-28_c14_67756998-R</t>
  </si>
  <si>
    <t>1KG_UM_A-29_c3_185137987-F</t>
  </si>
  <si>
    <t>1KG_UM_A-29_c3_185137987-R</t>
  </si>
  <si>
    <t>1KG_UM_A-30_c12_20208825-F</t>
  </si>
  <si>
    <t>1KG_UM_A-30_c12_20208825-R</t>
  </si>
  <si>
    <t>1KG_UM_A-31_c10_130858940-F</t>
  </si>
  <si>
    <t>1KG_UM_A-31_c10_130858940-R</t>
  </si>
  <si>
    <t>1KG_UM_A-32_c16_79952851-F</t>
  </si>
  <si>
    <t>1KG_UM_A-32_c16_79952851-R</t>
  </si>
  <si>
    <t>1KG_UM_A-33_c7_124091688-F</t>
  </si>
  <si>
    <t>1KG_UM_A-33_c7_124091688-R</t>
  </si>
  <si>
    <t>1KG_UM_A-34_c6_15754831-F</t>
  </si>
  <si>
    <t>1KG_UM_A-34_c6_15754831-R</t>
  </si>
  <si>
    <t>1KG_UM_A-35_c3_61997328-F</t>
  </si>
  <si>
    <t>1KG_UM_A-35_c3_61997328-R</t>
  </si>
  <si>
    <t>1KG_UM_A-36_c3_170917009-F</t>
  </si>
  <si>
    <t>1KG_UM_A-36_c3_170917009-R</t>
  </si>
  <si>
    <t>GGACTAACACAAGCGGCTCT</t>
  </si>
  <si>
    <t>TTCCATCAAATGGGAAAGGA</t>
  </si>
  <si>
    <t>CTTTGCACAACCAGGCATTA</t>
  </si>
  <si>
    <t>TTTGCTTTCCCATTCAGCTC</t>
  </si>
  <si>
    <t>TTGGCATGTTGAGCTCTGTT</t>
  </si>
  <si>
    <t>TTGCTCCAATTTGGCTTCTT</t>
  </si>
  <si>
    <t>ACACATGTCACACAAGCAAGG</t>
  </si>
  <si>
    <t>TTGCCATTTTATGCATGTCTG</t>
  </si>
  <si>
    <t>CCGTGGCCAATTTAAACCTA</t>
  </si>
  <si>
    <t>GCCAAAACTTCGTAGAAACCA</t>
  </si>
  <si>
    <t>TCACCCTGGACTTGTAAGAGC</t>
  </si>
  <si>
    <t>TGACCTTGACTTGGATGTGG</t>
  </si>
  <si>
    <t>Size (bp)</t>
  </si>
  <si>
    <t>Number of Loci Analyzed by PCR</t>
  </si>
  <si>
    <t>Number of Loci able to genotype</t>
  </si>
  <si>
    <t>Number of Loci validated by PCR</t>
  </si>
  <si>
    <t xml:space="preserve">Number of Loci "False Positive" </t>
  </si>
  <si>
    <t>Calculated False Positive Rate</t>
  </si>
  <si>
    <t>Alu</t>
  </si>
  <si>
    <t>SVA</t>
  </si>
  <si>
    <t>1000 Genomes Phase III</t>
  </si>
  <si>
    <t>X</t>
  </si>
  <si>
    <t xml:space="preserve"> HG01879</t>
  </si>
  <si>
    <t xml:space="preserve"> NA12878;HG03742</t>
  </si>
  <si>
    <t xml:space="preserve"> HG02922</t>
  </si>
  <si>
    <t xml:space="preserve"> HG03052</t>
  </si>
  <si>
    <t xml:space="preserve"> NA19625</t>
  </si>
  <si>
    <t xml:space="preserve"> NA12878;HG01500</t>
  </si>
  <si>
    <t xml:space="preserve"> HG03742</t>
  </si>
  <si>
    <t xml:space="preserve"> NA19239</t>
  </si>
  <si>
    <t xml:space="preserve"> HG02568</t>
  </si>
  <si>
    <t xml:space="preserve"> HG00759</t>
  </si>
  <si>
    <t xml:space="preserve"> NA19648</t>
  </si>
  <si>
    <t xml:space="preserve"> NA20845</t>
  </si>
  <si>
    <t xml:space="preserve"> NA20502</t>
  </si>
  <si>
    <t xml:space="preserve"> HG01051</t>
  </si>
  <si>
    <t xml:space="preserve"> NA19017;HG03052;HG02568</t>
  </si>
  <si>
    <t>TCTTTGAGGGCAGGTGCTAT</t>
  </si>
  <si>
    <t>TGTCATTTATTAACCAATGCTGA</t>
  </si>
  <si>
    <t>GGAGCTTCTCTTCCAAGCTG</t>
  </si>
  <si>
    <t>AAATCTCCTGCAACCCTCCT</t>
  </si>
  <si>
    <t>TGCGGGTAGACAGGGATAAG</t>
  </si>
  <si>
    <t>CCTGGCAGCTCTAACAAAGC</t>
  </si>
  <si>
    <t>TGGATGCCTTGAACAAATGA</t>
  </si>
  <si>
    <t>TGGGAAACATCCAGAAGAAAG</t>
  </si>
  <si>
    <t>CATGCTTCACACCCTAGAGATTT</t>
  </si>
  <si>
    <t>ACCACCTCTGGTTGCTTGTC</t>
  </si>
  <si>
    <t>GGTCACGAAGTGGAACAGGT</t>
  </si>
  <si>
    <t>TGGTTGAATTACTGAAAGGTTGG</t>
  </si>
  <si>
    <t>GCCAGTCTTTGAGCTTGGAG</t>
  </si>
  <si>
    <t>TGTCAAAACCCATTTCAAGGA</t>
  </si>
  <si>
    <t>TGGCAACAGAAGACAAAGAGAA</t>
  </si>
  <si>
    <t>TCACCCTCCTGAACAAATCA</t>
  </si>
  <si>
    <t>CCTTTGTCTCTGGGATCCTCT</t>
  </si>
  <si>
    <t>TCCGGTGGTAATCTTTCCTG</t>
  </si>
  <si>
    <t>CAGGCTGGGGTCAAACTCTA</t>
  </si>
  <si>
    <t>TCCTCTGGGAGCACAATACA</t>
  </si>
  <si>
    <t>CAGGCCTCAAGGATTCAGTC</t>
  </si>
  <si>
    <t>CACCATGATTCCCCTCAAAG</t>
  </si>
  <si>
    <t>AGAACGCTGGCTTTCAAGTG</t>
  </si>
  <si>
    <t>AGGCAGTGCTTTGCTGAAAT</t>
  </si>
  <si>
    <t>TTTTCCAAAGGGTTTCCAGT</t>
  </si>
  <si>
    <t>CGTAATTTTAATCCACTTCCGTA</t>
  </si>
  <si>
    <t>1KG_UM_A-1_c14_32304903-F</t>
  </si>
  <si>
    <t>1KG_UM_A-1_c14_32305175-R</t>
  </si>
  <si>
    <t>1KG_UM_A-2_c13_85820352-F</t>
  </si>
  <si>
    <t>1KG_UM_A-2_c13_85820352-R</t>
  </si>
  <si>
    <t>1KG_UM_A-3_c3_31842203-F</t>
  </si>
  <si>
    <t>1KG_UM_A-3_c3_31842203-R</t>
  </si>
  <si>
    <t>1KG_UM_A-4_c21_24121057-F</t>
  </si>
  <si>
    <t>1KG_UM_A-4_c21_24121057-R</t>
  </si>
  <si>
    <t>1KG_UM_A-5_c12_60300048-F</t>
  </si>
  <si>
    <t>1KG_UM_A-5_c12_60300048-R</t>
  </si>
  <si>
    <t xml:space="preserve"> HG00419;HG03006;HG03642</t>
  </si>
  <si>
    <t xml:space="preserve"> HG01595;HG03006;HG03052</t>
  </si>
  <si>
    <t xml:space="preserve"> HG03006;HG02568;NA20845</t>
  </si>
  <si>
    <t>UM Predicted</t>
  </si>
  <si>
    <t>Calculated filled</t>
  </si>
  <si>
    <t>SV length</t>
  </si>
  <si>
    <t>Product size</t>
  </si>
  <si>
    <t>CCCCATTCATTGTTCTTTCC</t>
  </si>
  <si>
    <t>TTAAATGCTTGCTGGTTGGA</t>
  </si>
  <si>
    <t>CCACTGGCGCAATGTACTAA</t>
  </si>
  <si>
    <t>CCAAAGACCTTCACCAAACA</t>
  </si>
  <si>
    <t>TACCCAAGGCTACAGCAAGG</t>
  </si>
  <si>
    <t>CCTCCTAGAGCAAGCCAAAA</t>
  </si>
  <si>
    <t>PUR</t>
  </si>
  <si>
    <t>Puerto Rican</t>
  </si>
  <si>
    <t>HG01112</t>
  </si>
  <si>
    <t>CLM</t>
  </si>
  <si>
    <t>Columbian in Medellin, Columbia</t>
  </si>
  <si>
    <t>HG01500</t>
  </si>
  <si>
    <t>IBS</t>
  </si>
  <si>
    <t>Iberian Populations of Spain</t>
  </si>
  <si>
    <t>HG01565</t>
  </si>
  <si>
    <t>PEL</t>
  </si>
  <si>
    <t>Peruvian in Lima, Peru</t>
  </si>
  <si>
    <t>HG01583</t>
  </si>
  <si>
    <t>PJL</t>
  </si>
  <si>
    <t>Punjabi in Lahore, Pakistan</t>
  </si>
  <si>
    <t>HG01595</t>
  </si>
  <si>
    <t>KHV</t>
  </si>
  <si>
    <t>Kinh in Hochi Minh City, Vietnam</t>
  </si>
  <si>
    <t>HG01879</t>
  </si>
  <si>
    <t>ACB</t>
  </si>
  <si>
    <t>African ancestry from Barbados in the Caribbean</t>
  </si>
  <si>
    <t>HG02568</t>
  </si>
  <si>
    <t>GWD</t>
  </si>
  <si>
    <t>Gambian in Western Division, The Gambia</t>
  </si>
  <si>
    <t>HG02922</t>
  </si>
  <si>
    <t>ESN</t>
  </si>
  <si>
    <t>Esan from Nigeria</t>
  </si>
  <si>
    <t>HG03006</t>
  </si>
  <si>
    <t>BEB</t>
  </si>
  <si>
    <t>Bengali in Bangladesh</t>
  </si>
  <si>
    <t>HG03052</t>
  </si>
  <si>
    <t>MSL</t>
  </si>
  <si>
    <t>Mende in Sierra Leone</t>
  </si>
  <si>
    <t>HG03642</t>
  </si>
  <si>
    <t>STU</t>
  </si>
  <si>
    <t>AGACTGGGTGTTGGTTCTGG</t>
  </si>
  <si>
    <t>GGCAACGCTAACATGCAATA</t>
  </si>
  <si>
    <t>TGCACTTTCTGTCCCCATATC</t>
  </si>
  <si>
    <t>CAAATTCCCAAGCTTAAACCA</t>
  </si>
  <si>
    <t>ATATGGTGAATCACACTAATTCATTT</t>
  </si>
  <si>
    <t>ACCACAAATGCAAAGTGCAA</t>
  </si>
  <si>
    <t>GCTCGCTAAAATTTTCTTCTGC</t>
  </si>
  <si>
    <t>ACGATGTCCTTGGGCTAAAA</t>
  </si>
  <si>
    <t>ACTCATTTCCAGAGGCAAAA</t>
  </si>
  <si>
    <t>GCATTAAGCCCACGTTGTTT</t>
  </si>
  <si>
    <t>ACGCTCAGGGCACAAATAAT</t>
  </si>
  <si>
    <t>TGAGCTGAAAGGGCCTAGAA</t>
  </si>
  <si>
    <t>GGCCTTTCATATTGGTCCTG</t>
  </si>
  <si>
    <t>CCTTTTACCTCTGTCAGCTTGC</t>
  </si>
  <si>
    <t>GATGAGGGAATGGGGATTTT</t>
  </si>
  <si>
    <t>CCTTTAACCCTGGCATTTCA</t>
  </si>
  <si>
    <t>TTGTGCTAACAGGACCATCG</t>
  </si>
  <si>
    <t>TTCCTTCTTCTCCAGGAAATGT</t>
  </si>
  <si>
    <t>CCTTAGCACCTTGGCATAGC</t>
  </si>
  <si>
    <t>CCCAGACCAGTGTTATGAAGC</t>
  </si>
  <si>
    <t>TTGGACTGAAAGAATTGACATTG</t>
  </si>
  <si>
    <t>TCCCTCTTATCACTTGCTTGTGT</t>
  </si>
  <si>
    <t>GCAACAACCACAAAATTGGA</t>
  </si>
  <si>
    <t>TTCCACATTCTGCACACAGG</t>
  </si>
  <si>
    <t>TAACCAGAGCGAAGGAAAGG</t>
  </si>
  <si>
    <t>AGAGGGAATGGGAGGTAACG</t>
  </si>
  <si>
    <t>CACTGATTTACAATGCCACCA</t>
  </si>
  <si>
    <t>TGTCACCATGGAGAATTTGC</t>
  </si>
  <si>
    <t>GGCCTACAATCGTGCCTTTA</t>
  </si>
  <si>
    <t>GGCACGTATCATGATTCCACT</t>
  </si>
  <si>
    <t>TGGAGACAGAGTTTCTATTCCAAA</t>
  </si>
  <si>
    <t>TCTCCCAGTGAAGACATCCA</t>
  </si>
  <si>
    <t>TTTGGGGAAGCAAAGTGAAC</t>
  </si>
  <si>
    <t>AAACCTCCTCCATCCAGGTC</t>
  </si>
  <si>
    <t>CCAGGCTCTGCTGTGTGTAA</t>
  </si>
  <si>
    <t>TCTTCCCAAAGAAGTAGGTGGA</t>
  </si>
  <si>
    <t>CTCTTGCATCCTCCAGTGAA</t>
  </si>
  <si>
    <t>CTGTCCATGTGCTGCAAAAT</t>
  </si>
  <si>
    <t>1000G Phase III PCR validations April-May 2014 for University of Maryland_ Eugene (Scott Devine) DataSets</t>
  </si>
  <si>
    <t>Louisiana State University - Batzer Laboratory - Genotypes</t>
  </si>
  <si>
    <t>MEI</t>
  </si>
  <si>
    <t>hg19</t>
  </si>
  <si>
    <t>Type</t>
  </si>
  <si>
    <t>Loci #</t>
  </si>
  <si>
    <t>Chr</t>
  </si>
  <si>
    <t>Position</t>
  </si>
  <si>
    <t>Maryland</t>
  </si>
  <si>
    <t>hg19 start</t>
  </si>
  <si>
    <t>Primer name</t>
  </si>
  <si>
    <t>Primer Sequence (5'-3')</t>
  </si>
  <si>
    <t>NA12878</t>
  </si>
  <si>
    <t>E</t>
  </si>
  <si>
    <t>F</t>
  </si>
  <si>
    <t>Pop80</t>
  </si>
  <si>
    <t>HeLa</t>
  </si>
  <si>
    <t>G</t>
  </si>
  <si>
    <t>Chimp</t>
  </si>
  <si>
    <t>H</t>
  </si>
  <si>
    <t>large amplicon due to consecutive Alu elements; SVA opposite orientation?</t>
    <phoneticPr fontId="25" type="noConversion"/>
  </si>
  <si>
    <t>resolved with second primer pair</t>
    <phoneticPr fontId="25" type="noConversion"/>
  </si>
  <si>
    <t>second primer pair resolved</t>
    <phoneticPr fontId="25" type="noConversion"/>
  </si>
  <si>
    <t>weak amplification</t>
    <phoneticPr fontId="25" type="noConversion"/>
  </si>
  <si>
    <t>SVA in opposite orientation</t>
    <phoneticPr fontId="25" type="noConversion"/>
  </si>
  <si>
    <t>1KG_UM_SVA-14a_c19_58197091-F</t>
  </si>
  <si>
    <t>TGCTGTCAGCCTAGTGGATCT</t>
  </si>
  <si>
    <t>1KG_UM_SVA-10a_c11_74763932-F</t>
    <phoneticPr fontId="25" type="noConversion"/>
  </si>
  <si>
    <t>cgcaggtcttttaggctctg</t>
  </si>
  <si>
    <t>1KG_UM_SVA-17a_c11_59680561-F</t>
    <phoneticPr fontId="25" type="noConversion"/>
  </si>
  <si>
    <t>CTTCCTCCCTTTGACACCAA</t>
  </si>
  <si>
    <t>1KG_UM_SVA-18a_c1_54401207-F</t>
    <phoneticPr fontId="25" type="noConversion"/>
  </si>
  <si>
    <t>gggctagtatggatgggaaa</t>
  </si>
  <si>
    <t>1KG_UM_SVA-42a_cX_130230734-F</t>
    <phoneticPr fontId="25" type="noConversion"/>
  </si>
  <si>
    <t xml:space="preserve"> NA19017</t>
  </si>
  <si>
    <t xml:space="preserve"> HG01595</t>
  </si>
  <si>
    <t xml:space="preserve"> NA18939</t>
  </si>
  <si>
    <t xml:space="preserve"> HG03742;NA19648</t>
  </si>
  <si>
    <t xml:space="preserve"> HG02922;NA19017</t>
  </si>
  <si>
    <t xml:space="preserve"> HG01565</t>
  </si>
  <si>
    <t xml:space="preserve"> HG00268</t>
  </si>
  <si>
    <t xml:space="preserve"> NA19625;NA19017;HG02568</t>
  </si>
  <si>
    <t xml:space="preserve"> HG01879;HG02922</t>
  </si>
  <si>
    <t xml:space="preserve"> NA19017;HG03052;HG01879</t>
  </si>
  <si>
    <t xml:space="preserve"> NA19239;HG03052</t>
  </si>
  <si>
    <t xml:space="preserve"> NA19240;HG02568</t>
  </si>
  <si>
    <t xml:space="preserve"> HG00268;HG03006</t>
  </si>
  <si>
    <t xml:space="preserve"> NA19625;HG00759;NA19648</t>
  </si>
  <si>
    <t xml:space="preserve"> HG01595;NA12878;NA20845</t>
  </si>
  <si>
    <t xml:space="preserve"> NA19648;HG01595;HG00268</t>
  </si>
  <si>
    <t xml:space="preserve"> NA12878;NA20845;HG01583</t>
  </si>
  <si>
    <t>Detected In</t>
  </si>
  <si>
    <t>L1</t>
  </si>
  <si>
    <t xml:space="preserve"> NA19625;HG02922</t>
  </si>
  <si>
    <t xml:space="preserve"> HG01500;HG01879</t>
  </si>
  <si>
    <t xml:space="preserve"> HG00419</t>
  </si>
  <si>
    <t xml:space="preserve"> NA19648;HG01500</t>
  </si>
  <si>
    <t xml:space="preserve"> HG02922;HG03052</t>
  </si>
  <si>
    <t xml:space="preserve"> NA18939;NA18525</t>
  </si>
  <si>
    <t xml:space="preserve"> NA19238</t>
  </si>
  <si>
    <t xml:space="preserve"> NA12878</t>
  </si>
  <si>
    <t xml:space="preserve"> HG03642</t>
  </si>
  <si>
    <t xml:space="preserve"> HG03006</t>
  </si>
  <si>
    <t xml:space="preserve"> HG02568;NA19625</t>
  </si>
  <si>
    <t xml:space="preserve"> NA20845;HG03006</t>
  </si>
  <si>
    <t xml:space="preserve"> HG02568;HG00759</t>
  </si>
  <si>
    <t xml:space="preserve"> HG01879;NA19017;HG01051</t>
  </si>
  <si>
    <t xml:space="preserve"> HG01500</t>
  </si>
  <si>
    <t xml:space="preserve"> HG02922;HG02568</t>
  </si>
  <si>
    <t xml:space="preserve"> HG01500;HG02568</t>
  </si>
  <si>
    <t xml:space="preserve"> HG00759;HG01595;HG00268</t>
  </si>
  <si>
    <t xml:space="preserve"> HG01500;HG02922</t>
  </si>
  <si>
    <t xml:space="preserve"> HG01595;HG00419</t>
  </si>
  <si>
    <t xml:space="preserve"> HG03742;NA19625</t>
  </si>
  <si>
    <t xml:space="preserve"> HG02922;HG01879;HG01595</t>
  </si>
  <si>
    <t xml:space="preserve"> HG03052;HG02922;HG02568</t>
  </si>
  <si>
    <t xml:space="preserve"> HG01879;HG03052;HG03006</t>
  </si>
  <si>
    <t xml:space="preserve"> HG01051;HG03642</t>
  </si>
  <si>
    <t xml:space="preserve"> HG00759;HG01500;NA19625</t>
  </si>
  <si>
    <t xml:space="preserve"> NA12878;HG01051;NA19625</t>
  </si>
  <si>
    <t>Catalog Number</t>
  </si>
  <si>
    <t>Population</t>
  </si>
  <si>
    <t>Population Description</t>
  </si>
  <si>
    <t>HG00096</t>
  </si>
  <si>
    <t>GBR</t>
  </si>
  <si>
    <t>British from England and Scottland</t>
  </si>
  <si>
    <t>HG00268</t>
  </si>
  <si>
    <t>FIN</t>
  </si>
  <si>
    <t>Finnish from Finland</t>
  </si>
  <si>
    <t>HG00419</t>
  </si>
  <si>
    <t>CHS</t>
  </si>
  <si>
    <t>Han Chinese South, China</t>
  </si>
  <si>
    <t>HG00759</t>
  </si>
  <si>
    <t>CDX</t>
  </si>
  <si>
    <t>Chinese Dai in Xishuangbanna, China</t>
  </si>
  <si>
    <t>HG01051</t>
  </si>
  <si>
    <t>tccataattgatctgtaactttctgtt</t>
  </si>
  <si>
    <t>1KG_UM_SVA-45a_c10_104545242-F</t>
    <phoneticPr fontId="25" type="noConversion"/>
  </si>
  <si>
    <t>1KG_UM_SVA-57a_c7_52122557-F</t>
    <phoneticPr fontId="25" type="noConversion"/>
  </si>
  <si>
    <t>GGTAGCCTCACCAGCAAGAC</t>
  </si>
  <si>
    <t>1KG_UM_SVA-25b_c12_106553572-F</t>
    <phoneticPr fontId="25" type="noConversion"/>
  </si>
  <si>
    <t>TGAAGGAGGGGAGAACTGAC</t>
  </si>
  <si>
    <t>1KG_UM_SVA-14a_c19_58197091-R</t>
    <phoneticPr fontId="25" type="noConversion"/>
  </si>
  <si>
    <t>ACCATGATGTCATGCCCTTC</t>
  </si>
  <si>
    <t>1KG_UM_SVA-10a_c11_74763932-R</t>
    <phoneticPr fontId="25" type="noConversion"/>
  </si>
  <si>
    <t>tcgcccatttacagagaaca</t>
  </si>
  <si>
    <t>1KG_UM_SVA-17a_c11_59680561-R</t>
  </si>
  <si>
    <t>CCCTCTCTGCACTGCCTACT</t>
  </si>
  <si>
    <t>1KG_UM_SVA-18a_c1_54401207-R</t>
  </si>
  <si>
    <t>AGTTAGGAGAGCTGGCCTTg</t>
  </si>
  <si>
    <t>accctgcaaacattcaaagg</t>
  </si>
  <si>
    <t>1KG_UM_SVA-57a_c7_52122557-R</t>
    <phoneticPr fontId="25" type="noConversion"/>
  </si>
  <si>
    <t>atttgctcttccatctataccaa</t>
  </si>
  <si>
    <t>1KG_UM_SVA-25b_c12_106553572-R</t>
    <phoneticPr fontId="25" type="noConversion"/>
  </si>
  <si>
    <t>aatgttgcccatgttggaat</t>
  </si>
  <si>
    <t>1KG_UM_SVA-5a_c19_1530392-F</t>
    <phoneticPr fontId="25" type="noConversion"/>
  </si>
  <si>
    <t>TTAGAGAGGGAGCCCCAAAC</t>
  </si>
  <si>
    <t>1KG_UM_SVA-23a_c20_2744288-F</t>
    <phoneticPr fontId="25" type="noConversion"/>
  </si>
  <si>
    <t>CCATATTGGCAGAGCCTTTT</t>
    <phoneticPr fontId="25" type="noConversion"/>
  </si>
  <si>
    <t>1KG_UM_SVA-5a_c19_1530392-R</t>
    <phoneticPr fontId="25" type="noConversion"/>
  </si>
  <si>
    <t>GGGAGACTGTGGGATACTGG</t>
  </si>
  <si>
    <t>1KG_UM_SVA-23a_c20_2744288-R</t>
    <phoneticPr fontId="25" type="noConversion"/>
  </si>
  <si>
    <t>CAGACCTTGGATATCACTCTGG</t>
  </si>
  <si>
    <t>1KG_UM_SVA-42a(2)_cX_130230734-R</t>
    <phoneticPr fontId="25" type="noConversion"/>
  </si>
  <si>
    <t>1KG_UM_SVA-45a(2)_c10_104545242-R</t>
    <phoneticPr fontId="25" type="noConversion"/>
  </si>
  <si>
    <t>second primer redesign</t>
    <phoneticPr fontId="25" type="noConversion"/>
  </si>
  <si>
    <t>Sri Lankan Tamil in the UK</t>
  </si>
  <si>
    <t>HG03742</t>
  </si>
  <si>
    <t>ITU</t>
  </si>
  <si>
    <t>Indian Telugu in the the UK</t>
  </si>
  <si>
    <t>NA18525</t>
  </si>
  <si>
    <t>CHB</t>
  </si>
  <si>
    <t>Han Chinese in Beijing, China</t>
  </si>
  <si>
    <t>NA18939</t>
  </si>
  <si>
    <t>JPT</t>
  </si>
  <si>
    <t>Japanese in Tokyo, Japan</t>
  </si>
  <si>
    <t>NA19017</t>
  </si>
  <si>
    <t>LWK</t>
  </si>
  <si>
    <t>Luhya in Webuye, Kenya</t>
  </si>
  <si>
    <t>NA19625</t>
  </si>
  <si>
    <t>ASW</t>
  </si>
  <si>
    <t>African ancestry in Southwest USA</t>
  </si>
  <si>
    <t>NA19648</t>
  </si>
  <si>
    <t>MXL</t>
  </si>
  <si>
    <t>Mexican ancestry in Los Angeles, CA (USA)</t>
  </si>
  <si>
    <t>NA20502</t>
  </si>
  <si>
    <t>TSI</t>
  </si>
  <si>
    <t>Toscani in Italia (Tuscans in Italy)</t>
  </si>
  <si>
    <t>NA20845</t>
  </si>
  <si>
    <t>GIH</t>
  </si>
  <si>
    <t>Gujarati Indians in Houston, TX (USA)</t>
  </si>
  <si>
    <t>NA19238</t>
  </si>
  <si>
    <t>YRI</t>
  </si>
  <si>
    <t>Yoruba in Ibadan, Nigeria; Mother of trio</t>
  </si>
  <si>
    <t>NA19239</t>
  </si>
  <si>
    <t>Yoruba in Ibadan, Nigeria; Father of trio</t>
  </si>
  <si>
    <t>NA19240</t>
  </si>
  <si>
    <t>Yoruba in Ibadan, Nigeria; Daughter of trio</t>
  </si>
  <si>
    <t>CEU</t>
  </si>
  <si>
    <t>CEPH Utah, USA</t>
  </si>
  <si>
    <t>ng/ul stock</t>
  </si>
  <si>
    <t>Male</t>
  </si>
  <si>
    <t>Female</t>
  </si>
  <si>
    <t>Gender</t>
  </si>
  <si>
    <t xml:space="preserve"> </t>
  </si>
  <si>
    <t>DNA format: load column 1 then 2 on top gel row; then 3 &amp; 4 on next gel row</t>
  </si>
  <si>
    <t>A</t>
  </si>
  <si>
    <t>TLE</t>
  </si>
  <si>
    <t>B</t>
  </si>
  <si>
    <t>C</t>
  </si>
  <si>
    <t>D</t>
  </si>
  <si>
    <t>LA-taq confirms False positive; Eugene filtering "deletion_adjacent" removed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</si>
</sst>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1"/>
      <color indexed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0"/>
      <name val="Verdana"/>
      <family val="2"/>
    </font>
    <font>
      <b/>
      <sz val="11"/>
      <color indexed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8"/>
      <name val="Verdan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gradientFill degree="135">
        <stop position="0">
          <color theme="7" tint="0.40000610370189521"/>
        </stop>
        <stop position="1">
          <color rgb="FFCC99FF"/>
        </stop>
      </gradientFill>
    </fill>
    <fill>
      <patternFill patternType="solid">
        <fgColor indexed="5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6" fillId="0" borderId="0"/>
    <xf numFmtId="0" fontId="21" fillId="0" borderId="0"/>
  </cellStyleXfs>
  <cellXfs count="11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Fill="1" applyBorder="1"/>
    <xf numFmtId="0" fontId="4" fillId="0" borderId="1" xfId="0" applyFont="1" applyBorder="1"/>
    <xf numFmtId="0" fontId="3" fillId="0" borderId="2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Fill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2" fillId="6" borderId="1" xfId="0" applyFont="1" applyFill="1" applyBorder="1" applyAlignment="1">
      <alignment horizontal="center"/>
    </xf>
    <xf numFmtId="0" fontId="19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/>
    <xf numFmtId="0" fontId="0" fillId="7" borderId="0" xfId="0" applyFill="1"/>
    <xf numFmtId="0" fontId="2" fillId="0" borderId="1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0" fillId="0" borderId="1" xfId="0" applyFont="1" applyBorder="1"/>
    <xf numFmtId="0" fontId="20" fillId="0" borderId="1" xfId="0" applyFont="1" applyFill="1" applyBorder="1"/>
    <xf numFmtId="0" fontId="20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0" fillId="9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4" fillId="0" borderId="1" xfId="0" applyFont="1" applyBorder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8" fillId="9" borderId="1" xfId="0" applyFont="1" applyFill="1" applyBorder="1" applyAlignment="1">
      <alignment horizontal="center"/>
    </xf>
    <xf numFmtId="0" fontId="18" fillId="0" borderId="0" xfId="0" applyFont="1"/>
    <xf numFmtId="0" fontId="3" fillId="0" borderId="7" xfId="0" applyFont="1" applyFill="1" applyBorder="1"/>
    <xf numFmtId="10" fontId="2" fillId="1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1" xfId="0" applyFont="1" applyBorder="1"/>
    <xf numFmtId="0" fontId="3" fillId="11" borderId="1" xfId="0" applyFont="1" applyFill="1" applyBorder="1" applyAlignment="1">
      <alignment horizontal="center"/>
    </xf>
    <xf numFmtId="0" fontId="3" fillId="11" borderId="1" xfId="0" applyFont="1" applyFill="1" applyBorder="1"/>
    <xf numFmtId="0" fontId="20" fillId="11" borderId="1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24" fillId="11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14" fontId="26" fillId="0" borderId="1" xfId="0" applyNumberFormat="1" applyFont="1" applyBorder="1" applyAlignment="1">
      <alignment horizontal="center"/>
    </xf>
    <xf numFmtId="10" fontId="26" fillId="1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10" fillId="8" borderId="0" xfId="0" applyFont="1" applyFill="1" applyAlignment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12" borderId="1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/>
  <colors>
    <mruColors>
      <color rgb="FF00FF00"/>
      <color rgb="FFCC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0</xdr:rowOff>
    </xdr:from>
    <xdr:to>
      <xdr:col>8</xdr:col>
      <xdr:colOff>257175</xdr:colOff>
      <xdr:row>24</xdr:row>
      <xdr:rowOff>180975</xdr:rowOff>
    </xdr:to>
    <xdr:sp macro="" textlink="">
      <xdr:nvSpPr>
        <xdr:cNvPr id="2" name="TextBox 1"/>
        <xdr:cNvSpPr txBox="1"/>
      </xdr:nvSpPr>
      <xdr:spPr>
        <a:xfrm>
          <a:off x="952500" y="2476500"/>
          <a:ext cx="3914775" cy="227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latin typeface="Arial" pitchFamily="34" charset="0"/>
              <a:cs typeface="Arial" pitchFamily="34" charset="0"/>
            </a:rPr>
            <a:t>Use 3ul DNA template plus 22ul master</a:t>
          </a:r>
          <a:r>
            <a:rPr lang="en-US" sz="1100" baseline="0">
              <a:latin typeface="Arial" pitchFamily="34" charset="0"/>
              <a:cs typeface="Arial" pitchFamily="34" charset="0"/>
            </a:rPr>
            <a:t> mix</a:t>
          </a:r>
        </a:p>
        <a:p>
          <a:r>
            <a:rPr lang="en-US" sz="1100" baseline="0">
              <a:latin typeface="Arial" pitchFamily="34" charset="0"/>
              <a:cs typeface="Arial" pitchFamily="34" charset="0"/>
            </a:rPr>
            <a:t>Make enough mix for 36 samples of each primer</a:t>
          </a:r>
        </a:p>
        <a:p>
          <a:endParaRPr lang="en-US" sz="1100" baseline="0">
            <a:latin typeface="Arial" pitchFamily="34" charset="0"/>
            <a:cs typeface="Arial" pitchFamily="34" charset="0"/>
          </a:endParaRPr>
        </a:p>
        <a:p>
          <a:r>
            <a:rPr lang="en-US" sz="1100" baseline="0">
              <a:latin typeface="Arial" pitchFamily="34" charset="0"/>
              <a:cs typeface="Arial" pitchFamily="34" charset="0"/>
            </a:rPr>
            <a:t>Sterile Water                298.8        </a:t>
          </a:r>
        </a:p>
        <a:p>
          <a:r>
            <a:rPr lang="en-US" sz="1100" baseline="0">
              <a:latin typeface="Arial" pitchFamily="34" charset="0"/>
              <a:cs typeface="Arial" pitchFamily="34" charset="0"/>
            </a:rPr>
            <a:t>10X PCR buffer             90</a:t>
          </a:r>
        </a:p>
        <a:p>
          <a:r>
            <a:rPr lang="en-US" sz="1100" baseline="0">
              <a:latin typeface="Arial" pitchFamily="34" charset="0"/>
              <a:cs typeface="Arial" pitchFamily="34" charset="0"/>
            </a:rPr>
            <a:t>10X Forward primer       90     </a:t>
          </a:r>
        </a:p>
        <a:p>
          <a:r>
            <a:rPr lang="en-US" sz="1100" baseline="0">
              <a:latin typeface="Arial" pitchFamily="34" charset="0"/>
              <a:cs typeface="Arial" pitchFamily="34" charset="0"/>
            </a:rPr>
            <a:t>10X Reverse primer      90	</a:t>
          </a:r>
        </a:p>
        <a:p>
          <a:r>
            <a:rPr lang="en-US" sz="1100" baseline="0">
              <a:latin typeface="Arial" pitchFamily="34" charset="0"/>
              <a:cs typeface="Arial" pitchFamily="34" charset="0"/>
            </a:rPr>
            <a:t>dNTP's                           7.2</a:t>
          </a:r>
        </a:p>
        <a:p>
          <a:r>
            <a:rPr lang="en-US" sz="1100" baseline="0">
              <a:latin typeface="Arial" pitchFamily="34" charset="0"/>
              <a:cs typeface="Arial" pitchFamily="34" charset="0"/>
            </a:rPr>
            <a:t>MgCl</a:t>
          </a:r>
          <a:r>
            <a:rPr lang="en-US" sz="1100" baseline="-25000">
              <a:latin typeface="Arial" pitchFamily="34" charset="0"/>
              <a:cs typeface="Arial" pitchFamily="34" charset="0"/>
            </a:rPr>
            <a:t>2</a:t>
          </a:r>
          <a:r>
            <a:rPr lang="en-US" sz="1100" baseline="0">
              <a:latin typeface="Arial" pitchFamily="34" charset="0"/>
              <a:cs typeface="Arial" pitchFamily="34" charset="0"/>
            </a:rPr>
            <a:t> (1.5mM)              54</a:t>
          </a:r>
        </a:p>
        <a:p>
          <a:r>
            <a:rPr lang="en-US" sz="1100" baseline="0">
              <a:latin typeface="Arial" pitchFamily="34" charset="0"/>
              <a:cs typeface="Arial" pitchFamily="34" charset="0"/>
            </a:rPr>
            <a:t>Rediload                        90</a:t>
          </a:r>
        </a:p>
        <a:p>
          <a:r>
            <a:rPr lang="en-US" sz="1100" baseline="0">
              <a:latin typeface="Arial" pitchFamily="34" charset="0"/>
              <a:cs typeface="Arial" pitchFamily="34" charset="0"/>
            </a:rPr>
            <a:t>Taq                                72</a:t>
          </a:r>
        </a:p>
        <a:p>
          <a:endParaRPr lang="en-US" sz="1100" baseline="0">
            <a:latin typeface="Arial" pitchFamily="34" charset="0"/>
            <a:cs typeface="Arial" pitchFamily="34" charset="0"/>
          </a:endParaRPr>
        </a:p>
        <a:p>
          <a:r>
            <a:rPr lang="en-US" sz="1100" baseline="0">
              <a:latin typeface="Arial" pitchFamily="34" charset="0"/>
              <a:cs typeface="Arial" pitchFamily="34" charset="0"/>
            </a:rPr>
            <a:t>Total:  22ul X 36  =     792 </a:t>
          </a:r>
          <a:endParaRPr lang="en-US" sz="11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400050</xdr:colOff>
      <xdr:row>9</xdr:row>
      <xdr:rowOff>161925</xdr:rowOff>
    </xdr:to>
    <xdr:sp macro="" textlink="">
      <xdr:nvSpPr>
        <xdr:cNvPr id="3" name="TextBox 2"/>
        <xdr:cNvSpPr txBox="1"/>
      </xdr:nvSpPr>
      <xdr:spPr>
        <a:xfrm>
          <a:off x="609600" y="190500"/>
          <a:ext cx="8639175" cy="1685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>
              <a:latin typeface="Arial" pitchFamily="34" charset="0"/>
              <a:cs typeface="Arial" pitchFamily="34" charset="0"/>
            </a:rPr>
            <a:t>LSU: 1000 Genome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Phase III MEI datasets from U. Maryland (Eugene; Scott Devine) April-May 2014</a:t>
          </a:r>
        </a:p>
        <a:p>
          <a:r>
            <a:rPr lang="en-US" sz="1200" baseline="0">
              <a:latin typeface="Arial" pitchFamily="34" charset="0"/>
              <a:cs typeface="Arial" pitchFamily="34" charset="0"/>
            </a:rPr>
            <a:t>Loci were genotyped for MEI insertion presence or absence in the designated subset of 28 individuals from 26 world populations, along with human control DNA samples and a chimpanzee representing the presumptive pre-insertion site. Genotypes are listed in adjacent columns for each individual as 1,1 (homozygous present for  the insertion); 1,0 (heterozygous); or 0,0 (homozygous absent).  The designation "</a:t>
          </a:r>
          <a:r>
            <a:rPr lang="en-US" sz="12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-9</a:t>
          </a:r>
          <a:r>
            <a:rPr lang="en-US" sz="1200" baseline="0">
              <a:latin typeface="Arial" pitchFamily="34" charset="0"/>
              <a:cs typeface="Arial" pitchFamily="34" charset="0"/>
            </a:rPr>
            <a:t>" </a:t>
          </a:r>
          <a:r>
            <a:rPr lang="en-US" sz="12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indicates poor PCR amplification or uninterpretable results.  Computational detections validated by PCR are shown in </a:t>
          </a:r>
          <a:r>
            <a:rPr lang="en-US" sz="1200" b="1" baseline="0">
              <a:solidFill>
                <a:srgbClr val="00FF00"/>
              </a:solidFill>
              <a:latin typeface="Arial" pitchFamily="34" charset="0"/>
              <a:cs typeface="Arial" pitchFamily="34" charset="0"/>
            </a:rPr>
            <a:t>Green bold</a:t>
          </a:r>
          <a:r>
            <a:rPr lang="en-US" sz="1200" baseline="0">
              <a:solidFill>
                <a:srgbClr val="00FF00"/>
              </a:solidFill>
              <a:latin typeface="Arial" pitchFamily="34" charset="0"/>
              <a:cs typeface="Arial" pitchFamily="34" charset="0"/>
            </a:rPr>
            <a:t> </a:t>
          </a:r>
          <a:r>
            <a:rPr lang="en-US" sz="12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font for the predicted individuals. Computational detections determined to be false positive are shown in </a:t>
          </a:r>
          <a:r>
            <a:rPr lang="en-US" sz="12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red bold </a:t>
          </a:r>
          <a:r>
            <a:rPr lang="en-US" sz="12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font for those predicted individuals. Loci determined to be false positive are designated with </a:t>
          </a:r>
          <a:r>
            <a:rPr lang="en-US" sz="1200" b="1" baseline="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Gold</a:t>
          </a:r>
          <a:r>
            <a:rPr lang="en-US" sz="120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fill.</a:t>
          </a:r>
          <a:endParaRPr lang="en-US" sz="12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workbookViewId="0">
      <selection activeCell="A4" sqref="A4"/>
    </sheetView>
  </sheetViews>
  <sheetFormatPr defaultColWidth="8.85546875" defaultRowHeight="15" x14ac:dyDescent="0.25"/>
  <cols>
    <col min="2" max="2" width="11.140625" customWidth="1"/>
    <col min="3" max="3" width="11.85546875" customWidth="1"/>
    <col min="4" max="4" width="47" customWidth="1"/>
    <col min="6" max="6" width="12" customWidth="1"/>
  </cols>
  <sheetData>
    <row r="1" spans="2:8" ht="15.75" x14ac:dyDescent="0.25">
      <c r="B1" s="10" t="s">
        <v>228</v>
      </c>
    </row>
    <row r="2" spans="2:8" ht="30" x14ac:dyDescent="0.25">
      <c r="B2" s="1" t="s">
        <v>1060</v>
      </c>
      <c r="C2" s="2" t="s">
        <v>1061</v>
      </c>
      <c r="D2" s="2" t="s">
        <v>1062</v>
      </c>
      <c r="E2" s="2" t="s">
        <v>1143</v>
      </c>
      <c r="F2" s="6" t="s">
        <v>1140</v>
      </c>
      <c r="G2" s="42" t="s">
        <v>226</v>
      </c>
      <c r="H2" s="43" t="s">
        <v>227</v>
      </c>
    </row>
    <row r="3" spans="2:8" x14ac:dyDescent="0.25">
      <c r="B3" s="3" t="s">
        <v>1063</v>
      </c>
      <c r="C3" s="4" t="s">
        <v>1064</v>
      </c>
      <c r="D3" s="3" t="s">
        <v>1065</v>
      </c>
      <c r="E3" s="7" t="s">
        <v>1141</v>
      </c>
      <c r="F3" s="4">
        <v>351</v>
      </c>
      <c r="G3" s="44">
        <f>1000/(F3/5)</f>
        <v>14.245014245014245</v>
      </c>
      <c r="H3" s="45">
        <f>1000-G3</f>
        <v>985.7549857549858</v>
      </c>
    </row>
    <row r="4" spans="2:8" x14ac:dyDescent="0.25">
      <c r="B4" s="3" t="s">
        <v>1066</v>
      </c>
      <c r="C4" s="4" t="s">
        <v>1067</v>
      </c>
      <c r="D4" s="3" t="s">
        <v>1068</v>
      </c>
      <c r="E4" s="7" t="s">
        <v>1142</v>
      </c>
      <c r="F4" s="4">
        <v>360</v>
      </c>
      <c r="G4" s="44">
        <f t="shared" ref="G4:G30" si="0">1000/(F4/5)</f>
        <v>13.888888888888889</v>
      </c>
      <c r="H4" s="45">
        <f t="shared" ref="H4:H30" si="1">1000-G4</f>
        <v>986.11111111111109</v>
      </c>
    </row>
    <row r="5" spans="2:8" x14ac:dyDescent="0.25">
      <c r="B5" s="3" t="s">
        <v>1069</v>
      </c>
      <c r="C5" s="4" t="s">
        <v>1070</v>
      </c>
      <c r="D5" s="3" t="s">
        <v>1071</v>
      </c>
      <c r="E5" s="7" t="s">
        <v>1142</v>
      </c>
      <c r="F5" s="4">
        <v>346</v>
      </c>
      <c r="G5" s="44">
        <f t="shared" si="0"/>
        <v>14.450867052023121</v>
      </c>
      <c r="H5" s="45">
        <f t="shared" si="1"/>
        <v>985.54913294797689</v>
      </c>
    </row>
    <row r="6" spans="2:8" x14ac:dyDescent="0.25">
      <c r="B6" s="3" t="s">
        <v>1072</v>
      </c>
      <c r="C6" s="4" t="s">
        <v>1073</v>
      </c>
      <c r="D6" s="3" t="s">
        <v>1074</v>
      </c>
      <c r="E6" s="7" t="s">
        <v>1142</v>
      </c>
      <c r="F6" s="4">
        <v>315</v>
      </c>
      <c r="G6" s="44">
        <f t="shared" si="0"/>
        <v>15.873015873015873</v>
      </c>
      <c r="H6" s="45">
        <f t="shared" si="1"/>
        <v>984.1269841269841</v>
      </c>
    </row>
    <row r="7" spans="2:8" x14ac:dyDescent="0.25">
      <c r="B7" s="3" t="s">
        <v>1075</v>
      </c>
      <c r="C7" s="4" t="s">
        <v>908</v>
      </c>
      <c r="D7" s="3" t="s">
        <v>909</v>
      </c>
      <c r="E7" s="7" t="s">
        <v>1141</v>
      </c>
      <c r="F7" s="4">
        <v>294</v>
      </c>
      <c r="G7" s="44">
        <f t="shared" si="0"/>
        <v>17.006802721088437</v>
      </c>
      <c r="H7" s="45">
        <f t="shared" si="1"/>
        <v>982.99319727891157</v>
      </c>
    </row>
    <row r="8" spans="2:8" x14ac:dyDescent="0.25">
      <c r="B8" s="3" t="s">
        <v>910</v>
      </c>
      <c r="C8" s="4" t="s">
        <v>911</v>
      </c>
      <c r="D8" s="3" t="s">
        <v>912</v>
      </c>
      <c r="E8" s="7" t="s">
        <v>1141</v>
      </c>
      <c r="F8" s="4">
        <v>347</v>
      </c>
      <c r="G8" s="44">
        <f t="shared" si="0"/>
        <v>14.40922190201729</v>
      </c>
      <c r="H8" s="45">
        <f t="shared" si="1"/>
        <v>985.59077809798271</v>
      </c>
    </row>
    <row r="9" spans="2:8" x14ac:dyDescent="0.25">
      <c r="B9" s="3" t="s">
        <v>913</v>
      </c>
      <c r="C9" s="4" t="s">
        <v>914</v>
      </c>
      <c r="D9" s="3" t="s">
        <v>915</v>
      </c>
      <c r="E9" s="7" t="s">
        <v>1141</v>
      </c>
      <c r="F9" s="4">
        <v>377</v>
      </c>
      <c r="G9" s="44">
        <f t="shared" si="0"/>
        <v>13.262599469496021</v>
      </c>
      <c r="H9" s="45">
        <f t="shared" si="1"/>
        <v>986.73740053050403</v>
      </c>
    </row>
    <row r="10" spans="2:8" x14ac:dyDescent="0.25">
      <c r="B10" s="3" t="s">
        <v>916</v>
      </c>
      <c r="C10" s="4" t="s">
        <v>917</v>
      </c>
      <c r="D10" s="3" t="s">
        <v>918</v>
      </c>
      <c r="E10" s="7" t="s">
        <v>1141</v>
      </c>
      <c r="F10" s="4">
        <v>338</v>
      </c>
      <c r="G10" s="44">
        <f t="shared" si="0"/>
        <v>14.792899408284025</v>
      </c>
      <c r="H10" s="45">
        <f t="shared" si="1"/>
        <v>985.20710059171597</v>
      </c>
    </row>
    <row r="11" spans="2:8" x14ac:dyDescent="0.25">
      <c r="B11" s="3" t="s">
        <v>919</v>
      </c>
      <c r="C11" s="4" t="s">
        <v>920</v>
      </c>
      <c r="D11" s="3" t="s">
        <v>921</v>
      </c>
      <c r="E11" s="7" t="s">
        <v>1141</v>
      </c>
      <c r="F11" s="4">
        <v>351</v>
      </c>
      <c r="G11" s="44">
        <f t="shared" si="0"/>
        <v>14.245014245014245</v>
      </c>
      <c r="H11" s="45">
        <f t="shared" si="1"/>
        <v>985.7549857549858</v>
      </c>
    </row>
    <row r="12" spans="2:8" x14ac:dyDescent="0.25">
      <c r="B12" s="3" t="s">
        <v>922</v>
      </c>
      <c r="C12" s="4" t="s">
        <v>923</v>
      </c>
      <c r="D12" s="3" t="s">
        <v>924</v>
      </c>
      <c r="E12" s="7" t="s">
        <v>1142</v>
      </c>
      <c r="F12" s="4">
        <v>375</v>
      </c>
      <c r="G12" s="44">
        <f t="shared" si="0"/>
        <v>13.333333333333334</v>
      </c>
      <c r="H12" s="45">
        <f t="shared" si="1"/>
        <v>986.66666666666663</v>
      </c>
    </row>
    <row r="13" spans="2:8" x14ac:dyDescent="0.25">
      <c r="B13" s="3" t="s">
        <v>925</v>
      </c>
      <c r="C13" s="4" t="s">
        <v>926</v>
      </c>
      <c r="D13" s="3" t="s">
        <v>927</v>
      </c>
      <c r="E13" s="7" t="s">
        <v>1141</v>
      </c>
      <c r="F13" s="4">
        <v>306</v>
      </c>
      <c r="G13" s="44">
        <f t="shared" si="0"/>
        <v>16.33986928104575</v>
      </c>
      <c r="H13" s="45">
        <f t="shared" si="1"/>
        <v>983.66013071895429</v>
      </c>
    </row>
    <row r="14" spans="2:8" x14ac:dyDescent="0.25">
      <c r="B14" s="3" t="s">
        <v>928</v>
      </c>
      <c r="C14" s="4" t="s">
        <v>929</v>
      </c>
      <c r="D14" s="3" t="s">
        <v>930</v>
      </c>
      <c r="E14" s="7" t="s">
        <v>1142</v>
      </c>
      <c r="F14" s="4">
        <v>335</v>
      </c>
      <c r="G14" s="44">
        <f t="shared" si="0"/>
        <v>14.925373134328359</v>
      </c>
      <c r="H14" s="45">
        <f t="shared" si="1"/>
        <v>985.07462686567169</v>
      </c>
    </row>
    <row r="15" spans="2:8" x14ac:dyDescent="0.25">
      <c r="B15" s="3" t="s">
        <v>931</v>
      </c>
      <c r="C15" s="4" t="s">
        <v>932</v>
      </c>
      <c r="D15" s="3" t="s">
        <v>933</v>
      </c>
      <c r="E15" s="7" t="s">
        <v>1142</v>
      </c>
      <c r="F15" s="4">
        <v>300</v>
      </c>
      <c r="G15" s="44">
        <f t="shared" si="0"/>
        <v>16.666666666666668</v>
      </c>
      <c r="H15" s="45">
        <f t="shared" si="1"/>
        <v>983.33333333333337</v>
      </c>
    </row>
    <row r="16" spans="2:8" x14ac:dyDescent="0.25">
      <c r="B16" s="3" t="s">
        <v>934</v>
      </c>
      <c r="C16" s="4" t="s">
        <v>935</v>
      </c>
      <c r="D16" s="3" t="s">
        <v>936</v>
      </c>
      <c r="E16" s="7" t="s">
        <v>1141</v>
      </c>
      <c r="F16" s="4">
        <v>327</v>
      </c>
      <c r="G16" s="44">
        <f t="shared" si="0"/>
        <v>15.290519877675839</v>
      </c>
      <c r="H16" s="45">
        <f t="shared" si="1"/>
        <v>984.70948012232418</v>
      </c>
    </row>
    <row r="17" spans="2:8" x14ac:dyDescent="0.25">
      <c r="B17" s="3" t="s">
        <v>937</v>
      </c>
      <c r="C17" s="4" t="s">
        <v>938</v>
      </c>
      <c r="D17" s="3" t="s">
        <v>939</v>
      </c>
      <c r="E17" s="7" t="s">
        <v>1142</v>
      </c>
      <c r="F17" s="4">
        <v>307</v>
      </c>
      <c r="G17" s="44">
        <f t="shared" si="0"/>
        <v>16.286644951140065</v>
      </c>
      <c r="H17" s="45">
        <f t="shared" si="1"/>
        <v>983.71335504885997</v>
      </c>
    </row>
    <row r="18" spans="2:8" x14ac:dyDescent="0.25">
      <c r="B18" s="3" t="s">
        <v>940</v>
      </c>
      <c r="C18" s="4" t="s">
        <v>941</v>
      </c>
      <c r="D18" s="3" t="s">
        <v>1106</v>
      </c>
      <c r="E18" s="7" t="s">
        <v>1142</v>
      </c>
      <c r="F18" s="4">
        <v>337</v>
      </c>
      <c r="G18" s="44">
        <f t="shared" si="0"/>
        <v>14.836795252225517</v>
      </c>
      <c r="H18" s="45">
        <f t="shared" si="1"/>
        <v>985.16320474777444</v>
      </c>
    </row>
    <row r="19" spans="2:8" x14ac:dyDescent="0.25">
      <c r="B19" s="3" t="s">
        <v>1107</v>
      </c>
      <c r="C19" s="4" t="s">
        <v>1108</v>
      </c>
      <c r="D19" s="3" t="s">
        <v>1109</v>
      </c>
      <c r="E19" s="7" t="s">
        <v>1141</v>
      </c>
      <c r="F19" s="4">
        <v>326</v>
      </c>
      <c r="G19" s="44">
        <f t="shared" si="0"/>
        <v>15.337423312883434</v>
      </c>
      <c r="H19" s="45">
        <f t="shared" si="1"/>
        <v>984.6625766871166</v>
      </c>
    </row>
    <row r="20" spans="2:8" x14ac:dyDescent="0.25">
      <c r="B20" s="3" t="s">
        <v>1110</v>
      </c>
      <c r="C20" s="4" t="s">
        <v>1111</v>
      </c>
      <c r="D20" s="3" t="s">
        <v>1112</v>
      </c>
      <c r="E20" s="7" t="s">
        <v>1142</v>
      </c>
      <c r="F20" s="4">
        <v>349</v>
      </c>
      <c r="G20" s="44">
        <f t="shared" si="0"/>
        <v>14.326647564469914</v>
      </c>
      <c r="H20" s="45">
        <f t="shared" si="1"/>
        <v>985.67335243553009</v>
      </c>
    </row>
    <row r="21" spans="2:8" x14ac:dyDescent="0.25">
      <c r="B21" s="3" t="s">
        <v>1113</v>
      </c>
      <c r="C21" s="4" t="s">
        <v>1114</v>
      </c>
      <c r="D21" s="3" t="s">
        <v>1115</v>
      </c>
      <c r="E21" s="7" t="s">
        <v>1142</v>
      </c>
      <c r="F21" s="4">
        <v>341</v>
      </c>
      <c r="G21" s="44">
        <f t="shared" si="0"/>
        <v>14.662756598240469</v>
      </c>
      <c r="H21" s="45">
        <f t="shared" si="1"/>
        <v>985.33724340175957</v>
      </c>
    </row>
    <row r="22" spans="2:8" x14ac:dyDescent="0.25">
      <c r="B22" s="3" t="s">
        <v>1116</v>
      </c>
      <c r="C22" s="4" t="s">
        <v>1117</v>
      </c>
      <c r="D22" s="3" t="s">
        <v>1118</v>
      </c>
      <c r="E22" s="7" t="s">
        <v>1142</v>
      </c>
      <c r="F22" s="4">
        <v>236</v>
      </c>
      <c r="G22" s="44">
        <f t="shared" si="0"/>
        <v>21.1864406779661</v>
      </c>
      <c r="H22" s="45">
        <f t="shared" si="1"/>
        <v>978.81355932203394</v>
      </c>
    </row>
    <row r="23" spans="2:8" x14ac:dyDescent="0.25">
      <c r="B23" s="3" t="s">
        <v>1119</v>
      </c>
      <c r="C23" s="4" t="s">
        <v>1120</v>
      </c>
      <c r="D23" s="3" t="s">
        <v>1121</v>
      </c>
      <c r="E23" s="7" t="s">
        <v>1142</v>
      </c>
      <c r="F23" s="4">
        <v>355</v>
      </c>
      <c r="G23" s="44">
        <f t="shared" si="0"/>
        <v>14.084507042253522</v>
      </c>
      <c r="H23" s="45">
        <f t="shared" si="1"/>
        <v>985.91549295774644</v>
      </c>
    </row>
    <row r="24" spans="2:8" x14ac:dyDescent="0.25">
      <c r="B24" s="3" t="s">
        <v>1122</v>
      </c>
      <c r="C24" s="4" t="s">
        <v>1123</v>
      </c>
      <c r="D24" s="3" t="s">
        <v>1124</v>
      </c>
      <c r="E24" s="7" t="s">
        <v>1142</v>
      </c>
      <c r="F24" s="4">
        <v>360</v>
      </c>
      <c r="G24" s="44">
        <f t="shared" si="0"/>
        <v>13.888888888888889</v>
      </c>
      <c r="H24" s="45">
        <f t="shared" si="1"/>
        <v>986.11111111111109</v>
      </c>
    </row>
    <row r="25" spans="2:8" x14ac:dyDescent="0.25">
      <c r="B25" s="3" t="s">
        <v>1125</v>
      </c>
      <c r="C25" s="4" t="s">
        <v>1126</v>
      </c>
      <c r="D25" s="3" t="s">
        <v>1127</v>
      </c>
      <c r="E25" s="7" t="s">
        <v>1142</v>
      </c>
      <c r="F25" s="4">
        <v>346</v>
      </c>
      <c r="G25" s="44">
        <f t="shared" si="0"/>
        <v>14.450867052023121</v>
      </c>
      <c r="H25" s="45">
        <f t="shared" si="1"/>
        <v>985.54913294797689</v>
      </c>
    </row>
    <row r="26" spans="2:8" x14ac:dyDescent="0.25">
      <c r="B26" s="3" t="s">
        <v>1128</v>
      </c>
      <c r="C26" s="4" t="s">
        <v>1129</v>
      </c>
      <c r="D26" s="3" t="s">
        <v>1130</v>
      </c>
      <c r="E26" s="7" t="s">
        <v>1141</v>
      </c>
      <c r="F26" s="4">
        <v>361</v>
      </c>
      <c r="G26" s="44">
        <f t="shared" si="0"/>
        <v>13.850415512465373</v>
      </c>
      <c r="H26" s="45">
        <f t="shared" si="1"/>
        <v>986.14958448753464</v>
      </c>
    </row>
    <row r="27" spans="2:8" x14ac:dyDescent="0.25">
      <c r="B27" s="8" t="s">
        <v>992</v>
      </c>
      <c r="C27" s="9" t="s">
        <v>1138</v>
      </c>
      <c r="D27" s="8" t="s">
        <v>1139</v>
      </c>
      <c r="E27" s="7" t="s">
        <v>1142</v>
      </c>
      <c r="F27" s="4">
        <v>382</v>
      </c>
      <c r="G27" s="44">
        <f t="shared" si="0"/>
        <v>13.089005235602093</v>
      </c>
      <c r="H27" s="45">
        <f t="shared" si="1"/>
        <v>986.91099476439786</v>
      </c>
    </row>
    <row r="28" spans="2:8" x14ac:dyDescent="0.25">
      <c r="B28" s="3" t="s">
        <v>1131</v>
      </c>
      <c r="C28" s="4" t="s">
        <v>1132</v>
      </c>
      <c r="D28" s="3" t="s">
        <v>1133</v>
      </c>
      <c r="E28" s="7" t="s">
        <v>1142</v>
      </c>
      <c r="F28" s="4">
        <v>340</v>
      </c>
      <c r="G28" s="44">
        <f t="shared" si="0"/>
        <v>14.705882352941176</v>
      </c>
      <c r="H28" s="45">
        <f t="shared" si="1"/>
        <v>985.29411764705878</v>
      </c>
    </row>
    <row r="29" spans="2:8" x14ac:dyDescent="0.25">
      <c r="B29" s="3" t="s">
        <v>1134</v>
      </c>
      <c r="C29" s="4" t="s">
        <v>1132</v>
      </c>
      <c r="D29" s="3" t="s">
        <v>1135</v>
      </c>
      <c r="E29" s="7" t="s">
        <v>1141</v>
      </c>
      <c r="F29" s="4">
        <v>367</v>
      </c>
      <c r="G29" s="44">
        <f t="shared" si="0"/>
        <v>13.623978201634877</v>
      </c>
      <c r="H29" s="45">
        <f t="shared" si="1"/>
        <v>986.37602179836517</v>
      </c>
    </row>
    <row r="30" spans="2:8" x14ac:dyDescent="0.25">
      <c r="B30" s="3" t="s">
        <v>1136</v>
      </c>
      <c r="C30" s="4" t="s">
        <v>1132</v>
      </c>
      <c r="D30" s="3" t="s">
        <v>1137</v>
      </c>
      <c r="E30" s="7" t="s">
        <v>1142</v>
      </c>
      <c r="F30" s="4">
        <v>342</v>
      </c>
      <c r="G30" s="44">
        <f t="shared" si="0"/>
        <v>14.619883040935671</v>
      </c>
      <c r="H30" s="45">
        <f t="shared" si="1"/>
        <v>985.38011695906437</v>
      </c>
    </row>
  </sheetData>
  <phoneticPr fontId="25" type="noConversion"/>
  <pageMargins left="0.25" right="0.25" top="0.25" bottom="0.2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8"/>
  <sheetViews>
    <sheetView topLeftCell="A7" workbookViewId="0">
      <selection activeCell="G28" sqref="G28"/>
    </sheetView>
  </sheetViews>
  <sheetFormatPr defaultColWidth="8.85546875" defaultRowHeight="15" x14ac:dyDescent="0.25"/>
  <cols>
    <col min="2" max="2" width="5.140625" customWidth="1"/>
  </cols>
  <sheetData>
    <row r="2" spans="2:14" x14ac:dyDescent="0.25">
      <c r="B2" s="5"/>
      <c r="C2" s="5" t="s">
        <v>980</v>
      </c>
      <c r="D2" s="5"/>
      <c r="E2" s="5"/>
      <c r="F2" s="5"/>
    </row>
    <row r="3" spans="2:14" x14ac:dyDescent="0.25">
      <c r="B3" s="5"/>
      <c r="C3" s="13" t="s">
        <v>1145</v>
      </c>
      <c r="D3" s="5"/>
      <c r="E3" s="5"/>
      <c r="F3" s="5"/>
    </row>
    <row r="4" spans="2:14" x14ac:dyDescent="0.25">
      <c r="B4" s="14"/>
      <c r="C4" s="15">
        <v>1</v>
      </c>
      <c r="D4" s="15">
        <v>2</v>
      </c>
      <c r="E4" s="15">
        <v>3</v>
      </c>
      <c r="F4" s="16">
        <v>4</v>
      </c>
      <c r="G4" s="20">
        <v>5</v>
      </c>
      <c r="H4" s="11">
        <v>6</v>
      </c>
      <c r="I4" s="11">
        <v>7</v>
      </c>
      <c r="J4" s="12">
        <v>8</v>
      </c>
      <c r="K4" s="20">
        <v>9</v>
      </c>
      <c r="L4" s="11">
        <v>10</v>
      </c>
      <c r="M4" s="11">
        <v>11</v>
      </c>
      <c r="N4" s="11">
        <v>12</v>
      </c>
    </row>
    <row r="5" spans="2:14" x14ac:dyDescent="0.25">
      <c r="B5" s="15" t="s">
        <v>1146</v>
      </c>
      <c r="C5" s="17" t="s">
        <v>1147</v>
      </c>
      <c r="D5" s="17" t="s">
        <v>1063</v>
      </c>
      <c r="E5" s="17" t="s">
        <v>940</v>
      </c>
      <c r="F5" s="18" t="s">
        <v>1107</v>
      </c>
      <c r="G5" s="21" t="s">
        <v>1147</v>
      </c>
      <c r="H5" s="17" t="s">
        <v>1063</v>
      </c>
      <c r="I5" s="17" t="s">
        <v>940</v>
      </c>
      <c r="J5" s="18" t="s">
        <v>1107</v>
      </c>
      <c r="K5" s="21" t="s">
        <v>1147</v>
      </c>
      <c r="L5" s="17" t="s">
        <v>1063</v>
      </c>
      <c r="M5" s="17" t="s">
        <v>940</v>
      </c>
      <c r="N5" s="18" t="s">
        <v>1107</v>
      </c>
    </row>
    <row r="6" spans="2:14" x14ac:dyDescent="0.25">
      <c r="B6" s="15" t="s">
        <v>1148</v>
      </c>
      <c r="C6" s="17" t="s">
        <v>1066</v>
      </c>
      <c r="D6" s="17" t="s">
        <v>1069</v>
      </c>
      <c r="E6" s="17" t="s">
        <v>1110</v>
      </c>
      <c r="F6" s="18" t="s">
        <v>1113</v>
      </c>
      <c r="G6" s="21" t="s">
        <v>1066</v>
      </c>
      <c r="H6" s="17" t="s">
        <v>1069</v>
      </c>
      <c r="I6" s="17" t="s">
        <v>1110</v>
      </c>
      <c r="J6" s="18" t="s">
        <v>1113</v>
      </c>
      <c r="K6" s="21" t="s">
        <v>1066</v>
      </c>
      <c r="L6" s="17" t="s">
        <v>1069</v>
      </c>
      <c r="M6" s="17" t="s">
        <v>1110</v>
      </c>
      <c r="N6" s="18" t="s">
        <v>1113</v>
      </c>
    </row>
    <row r="7" spans="2:14" x14ac:dyDescent="0.25">
      <c r="B7" s="15" t="s">
        <v>1149</v>
      </c>
      <c r="C7" s="17" t="s">
        <v>1072</v>
      </c>
      <c r="D7" s="17" t="s">
        <v>1075</v>
      </c>
      <c r="E7" s="17" t="s">
        <v>1116</v>
      </c>
      <c r="F7" s="18" t="s">
        <v>1119</v>
      </c>
      <c r="G7" s="21" t="s">
        <v>1072</v>
      </c>
      <c r="H7" s="17" t="s">
        <v>1075</v>
      </c>
      <c r="I7" s="17" t="s">
        <v>1116</v>
      </c>
      <c r="J7" s="18" t="s">
        <v>1119</v>
      </c>
      <c r="K7" s="21" t="s">
        <v>1072</v>
      </c>
      <c r="L7" s="17" t="s">
        <v>1075</v>
      </c>
      <c r="M7" s="17" t="s">
        <v>1116</v>
      </c>
      <c r="N7" s="18" t="s">
        <v>1119</v>
      </c>
    </row>
    <row r="8" spans="2:14" x14ac:dyDescent="0.25">
      <c r="B8" s="15" t="s">
        <v>1150</v>
      </c>
      <c r="C8" s="17" t="s">
        <v>910</v>
      </c>
      <c r="D8" s="17" t="s">
        <v>913</v>
      </c>
      <c r="E8" s="17" t="s">
        <v>1122</v>
      </c>
      <c r="F8" s="18" t="s">
        <v>1125</v>
      </c>
      <c r="G8" s="21" t="s">
        <v>910</v>
      </c>
      <c r="H8" s="17" t="s">
        <v>913</v>
      </c>
      <c r="I8" s="17" t="s">
        <v>1122</v>
      </c>
      <c r="J8" s="18" t="s">
        <v>1125</v>
      </c>
      <c r="K8" s="21" t="s">
        <v>910</v>
      </c>
      <c r="L8" s="17" t="s">
        <v>913</v>
      </c>
      <c r="M8" s="17" t="s">
        <v>1122</v>
      </c>
      <c r="N8" s="18" t="s">
        <v>1125</v>
      </c>
    </row>
    <row r="9" spans="2:14" x14ac:dyDescent="0.25">
      <c r="B9" s="15" t="s">
        <v>993</v>
      </c>
      <c r="C9" s="17" t="s">
        <v>916</v>
      </c>
      <c r="D9" s="17" t="s">
        <v>919</v>
      </c>
      <c r="E9" s="17" t="s">
        <v>1128</v>
      </c>
      <c r="F9" s="18" t="s">
        <v>992</v>
      </c>
      <c r="G9" s="21" t="s">
        <v>916</v>
      </c>
      <c r="H9" s="17" t="s">
        <v>919</v>
      </c>
      <c r="I9" s="17" t="s">
        <v>1128</v>
      </c>
      <c r="J9" s="18" t="s">
        <v>992</v>
      </c>
      <c r="K9" s="21" t="s">
        <v>916</v>
      </c>
      <c r="L9" s="17" t="s">
        <v>919</v>
      </c>
      <c r="M9" s="17" t="s">
        <v>1128</v>
      </c>
      <c r="N9" s="18" t="s">
        <v>992</v>
      </c>
    </row>
    <row r="10" spans="2:14" x14ac:dyDescent="0.25">
      <c r="B10" s="15" t="s">
        <v>994</v>
      </c>
      <c r="C10" s="17" t="s">
        <v>922</v>
      </c>
      <c r="D10" s="17" t="s">
        <v>925</v>
      </c>
      <c r="E10" s="17" t="s">
        <v>1131</v>
      </c>
      <c r="F10" s="18" t="s">
        <v>1134</v>
      </c>
      <c r="G10" s="21" t="s">
        <v>922</v>
      </c>
      <c r="H10" s="17" t="s">
        <v>925</v>
      </c>
      <c r="I10" s="17" t="s">
        <v>1131</v>
      </c>
      <c r="J10" s="18" t="s">
        <v>1134</v>
      </c>
      <c r="K10" s="21" t="s">
        <v>922</v>
      </c>
      <c r="L10" s="17" t="s">
        <v>925</v>
      </c>
      <c r="M10" s="17" t="s">
        <v>1131</v>
      </c>
      <c r="N10" s="18" t="s">
        <v>1134</v>
      </c>
    </row>
    <row r="11" spans="2:14" x14ac:dyDescent="0.25">
      <c r="B11" s="15" t="s">
        <v>997</v>
      </c>
      <c r="C11" s="17" t="s">
        <v>928</v>
      </c>
      <c r="D11" s="17" t="s">
        <v>931</v>
      </c>
      <c r="E11" s="17" t="s">
        <v>1136</v>
      </c>
      <c r="F11" s="19" t="s">
        <v>995</v>
      </c>
      <c r="G11" s="21" t="s">
        <v>928</v>
      </c>
      <c r="H11" s="17" t="s">
        <v>931</v>
      </c>
      <c r="I11" s="17" t="s">
        <v>1136</v>
      </c>
      <c r="J11" s="19" t="s">
        <v>995</v>
      </c>
      <c r="K11" s="21" t="s">
        <v>928</v>
      </c>
      <c r="L11" s="17" t="s">
        <v>931</v>
      </c>
      <c r="M11" s="17" t="s">
        <v>1136</v>
      </c>
      <c r="N11" s="19" t="s">
        <v>995</v>
      </c>
    </row>
    <row r="12" spans="2:14" x14ac:dyDescent="0.25">
      <c r="B12" s="15" t="s">
        <v>999</v>
      </c>
      <c r="C12" s="17" t="s">
        <v>934</v>
      </c>
      <c r="D12" s="17" t="s">
        <v>937</v>
      </c>
      <c r="E12" s="17" t="s">
        <v>996</v>
      </c>
      <c r="F12" s="18" t="s">
        <v>998</v>
      </c>
      <c r="G12" s="21" t="s">
        <v>934</v>
      </c>
      <c r="H12" s="17" t="s">
        <v>937</v>
      </c>
      <c r="I12" s="17" t="s">
        <v>996</v>
      </c>
      <c r="J12" s="18" t="s">
        <v>998</v>
      </c>
      <c r="K12" s="21" t="s">
        <v>934</v>
      </c>
      <c r="L12" s="17" t="s">
        <v>937</v>
      </c>
      <c r="M12" s="17" t="s">
        <v>996</v>
      </c>
      <c r="N12" s="17" t="s">
        <v>998</v>
      </c>
    </row>
    <row r="18" spans="10:10" x14ac:dyDescent="0.25">
      <c r="J18" t="s">
        <v>1144</v>
      </c>
    </row>
  </sheetData>
  <pageMargins left="0.25" right="0.25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BQ218"/>
  <sheetViews>
    <sheetView tabSelected="1" topLeftCell="BL14" workbookViewId="0">
      <pane ySplit="1200" topLeftCell="A116" activePane="bottomLeft"/>
      <selection activeCell="E14" sqref="E14:BN17"/>
      <selection pane="bottomLeft" activeCell="BP121" sqref="BP121:BP122"/>
    </sheetView>
  </sheetViews>
  <sheetFormatPr defaultColWidth="8.85546875" defaultRowHeight="15" x14ac:dyDescent="0.25"/>
  <cols>
    <col min="1" max="1" width="7.42578125" customWidth="1"/>
    <col min="2" max="2" width="7.85546875" customWidth="1"/>
    <col min="3" max="3" width="9.28515625" bestFit="1" customWidth="1"/>
    <col min="4" max="4" width="11.7109375" bestFit="1" customWidth="1"/>
    <col min="5" max="60" width="12.42578125" customWidth="1"/>
    <col min="61" max="66" width="9.140625" customWidth="1"/>
    <col min="67" max="67" width="30.85546875" customWidth="1"/>
    <col min="68" max="68" width="72" customWidth="1"/>
  </cols>
  <sheetData>
    <row r="12" spans="1:68" x14ac:dyDescent="0.25">
      <c r="D12" s="72"/>
    </row>
    <row r="13" spans="1:68" ht="15.75" x14ac:dyDescent="0.25">
      <c r="E13" s="111" t="s">
        <v>981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</row>
    <row r="14" spans="1:68" ht="15.75" x14ac:dyDescent="0.25">
      <c r="E14" s="22" t="s">
        <v>1064</v>
      </c>
      <c r="F14" s="22" t="s">
        <v>1064</v>
      </c>
      <c r="G14" s="22" t="s">
        <v>1067</v>
      </c>
      <c r="H14" s="22" t="s">
        <v>1067</v>
      </c>
      <c r="I14" s="22" t="s">
        <v>1070</v>
      </c>
      <c r="J14" s="22" t="s">
        <v>1070</v>
      </c>
      <c r="K14" s="22" t="s">
        <v>1073</v>
      </c>
      <c r="L14" s="22" t="s">
        <v>1073</v>
      </c>
      <c r="M14" s="22" t="s">
        <v>908</v>
      </c>
      <c r="N14" s="22" t="s">
        <v>908</v>
      </c>
      <c r="O14" s="22" t="s">
        <v>911</v>
      </c>
      <c r="P14" s="22" t="s">
        <v>911</v>
      </c>
      <c r="Q14" s="22" t="s">
        <v>914</v>
      </c>
      <c r="R14" s="22" t="s">
        <v>914</v>
      </c>
      <c r="S14" s="22" t="s">
        <v>917</v>
      </c>
      <c r="T14" s="22" t="s">
        <v>917</v>
      </c>
      <c r="U14" s="22" t="s">
        <v>920</v>
      </c>
      <c r="V14" s="22" t="s">
        <v>920</v>
      </c>
      <c r="W14" s="22" t="s">
        <v>923</v>
      </c>
      <c r="X14" s="22" t="s">
        <v>923</v>
      </c>
      <c r="Y14" s="22" t="s">
        <v>926</v>
      </c>
      <c r="Z14" s="22" t="s">
        <v>926</v>
      </c>
      <c r="AA14" s="22" t="s">
        <v>929</v>
      </c>
      <c r="AB14" s="22" t="s">
        <v>929</v>
      </c>
      <c r="AC14" s="22" t="s">
        <v>932</v>
      </c>
      <c r="AD14" s="22" t="s">
        <v>932</v>
      </c>
      <c r="AE14" s="22" t="s">
        <v>935</v>
      </c>
      <c r="AF14" s="22" t="s">
        <v>935</v>
      </c>
      <c r="AG14" s="22" t="s">
        <v>938</v>
      </c>
      <c r="AH14" s="22" t="s">
        <v>938</v>
      </c>
      <c r="AI14" s="22" t="s">
        <v>941</v>
      </c>
      <c r="AJ14" s="22" t="s">
        <v>941</v>
      </c>
      <c r="AK14" s="22" t="s">
        <v>1108</v>
      </c>
      <c r="AL14" s="22" t="s">
        <v>1108</v>
      </c>
      <c r="AM14" s="22" t="s">
        <v>1111</v>
      </c>
      <c r="AN14" s="22" t="s">
        <v>1111</v>
      </c>
      <c r="AO14" s="22" t="s">
        <v>1114</v>
      </c>
      <c r="AP14" s="22" t="s">
        <v>1114</v>
      </c>
      <c r="AQ14" s="22" t="s">
        <v>1117</v>
      </c>
      <c r="AR14" s="22" t="s">
        <v>1117</v>
      </c>
      <c r="AS14" s="22" t="s">
        <v>1120</v>
      </c>
      <c r="AT14" s="22" t="s">
        <v>1120</v>
      </c>
      <c r="AU14" s="22" t="s">
        <v>1123</v>
      </c>
      <c r="AV14" s="22" t="s">
        <v>1123</v>
      </c>
      <c r="AW14" s="22" t="s">
        <v>1126</v>
      </c>
      <c r="AX14" s="22" t="s">
        <v>1126</v>
      </c>
      <c r="AY14" s="22" t="s">
        <v>1129</v>
      </c>
      <c r="AZ14" s="22" t="s">
        <v>1129</v>
      </c>
      <c r="BA14" s="22" t="s">
        <v>1138</v>
      </c>
      <c r="BB14" s="22" t="s">
        <v>1138</v>
      </c>
      <c r="BC14" s="22" t="s">
        <v>1132</v>
      </c>
      <c r="BD14" s="22" t="s">
        <v>1132</v>
      </c>
      <c r="BE14" s="22" t="s">
        <v>1132</v>
      </c>
      <c r="BF14" s="22" t="s">
        <v>1132</v>
      </c>
      <c r="BG14" s="22" t="s">
        <v>1132</v>
      </c>
      <c r="BH14" s="22" t="s">
        <v>1132</v>
      </c>
    </row>
    <row r="15" spans="1:68" ht="15.75" x14ac:dyDescent="0.25">
      <c r="A15" s="24" t="s">
        <v>982</v>
      </c>
      <c r="B15" s="22" t="s">
        <v>1144</v>
      </c>
      <c r="C15" s="25" t="s">
        <v>983</v>
      </c>
      <c r="D15" s="25" t="s">
        <v>983</v>
      </c>
      <c r="E15" s="22">
        <v>1</v>
      </c>
      <c r="F15" s="22">
        <v>1</v>
      </c>
      <c r="G15" s="22">
        <v>2</v>
      </c>
      <c r="H15" s="22">
        <v>2</v>
      </c>
      <c r="I15" s="22">
        <v>3</v>
      </c>
      <c r="J15" s="22">
        <v>3</v>
      </c>
      <c r="K15" s="22">
        <v>4</v>
      </c>
      <c r="L15" s="22">
        <v>4</v>
      </c>
      <c r="M15" s="22">
        <v>5</v>
      </c>
      <c r="N15" s="22">
        <v>5</v>
      </c>
      <c r="O15" s="22">
        <v>6</v>
      </c>
      <c r="P15" s="22">
        <v>6</v>
      </c>
      <c r="Q15" s="22">
        <v>7</v>
      </c>
      <c r="R15" s="22">
        <v>7</v>
      </c>
      <c r="S15" s="22">
        <v>8</v>
      </c>
      <c r="T15" s="22">
        <v>8</v>
      </c>
      <c r="U15" s="22">
        <v>9</v>
      </c>
      <c r="V15" s="22">
        <v>9</v>
      </c>
      <c r="W15" s="22">
        <v>10</v>
      </c>
      <c r="X15" s="22">
        <v>10</v>
      </c>
      <c r="Y15" s="22">
        <v>11</v>
      </c>
      <c r="Z15" s="22">
        <v>11</v>
      </c>
      <c r="AA15" s="22">
        <v>12</v>
      </c>
      <c r="AB15" s="22">
        <v>12</v>
      </c>
      <c r="AC15" s="22">
        <v>13</v>
      </c>
      <c r="AD15" s="22">
        <v>13</v>
      </c>
      <c r="AE15" s="22">
        <v>14</v>
      </c>
      <c r="AF15" s="22">
        <v>14</v>
      </c>
      <c r="AG15" s="22">
        <v>15</v>
      </c>
      <c r="AH15" s="22">
        <v>15</v>
      </c>
      <c r="AI15" s="22">
        <v>16</v>
      </c>
      <c r="AJ15" s="22">
        <v>16</v>
      </c>
      <c r="AK15" s="22">
        <v>17</v>
      </c>
      <c r="AL15" s="22">
        <v>17</v>
      </c>
      <c r="AM15" s="22">
        <v>18</v>
      </c>
      <c r="AN15" s="22">
        <v>18</v>
      </c>
      <c r="AO15" s="22">
        <v>19</v>
      </c>
      <c r="AP15" s="22">
        <v>19</v>
      </c>
      <c r="AQ15" s="22">
        <v>20</v>
      </c>
      <c r="AR15" s="22">
        <v>20</v>
      </c>
      <c r="AS15" s="22">
        <v>21</v>
      </c>
      <c r="AT15" s="22">
        <v>21</v>
      </c>
      <c r="AU15" s="22">
        <v>22</v>
      </c>
      <c r="AV15" s="22">
        <v>22</v>
      </c>
      <c r="AW15" s="22">
        <v>23</v>
      </c>
      <c r="AX15" s="22">
        <v>23</v>
      </c>
      <c r="AY15" s="22">
        <v>24</v>
      </c>
      <c r="AZ15" s="22">
        <v>24</v>
      </c>
      <c r="BA15" s="22">
        <v>25</v>
      </c>
      <c r="BB15" s="22">
        <v>25</v>
      </c>
      <c r="BC15" s="22">
        <v>26</v>
      </c>
      <c r="BD15" s="22">
        <v>26</v>
      </c>
      <c r="BE15" s="22">
        <v>27</v>
      </c>
      <c r="BF15" s="22">
        <v>27</v>
      </c>
      <c r="BG15" s="22">
        <v>28</v>
      </c>
      <c r="BH15" s="22">
        <v>28</v>
      </c>
    </row>
    <row r="16" spans="1:68" ht="15.75" x14ac:dyDescent="0.25">
      <c r="A16" s="26" t="s">
        <v>984</v>
      </c>
      <c r="B16" s="23" t="s">
        <v>985</v>
      </c>
      <c r="C16" s="23" t="s">
        <v>986</v>
      </c>
      <c r="D16" s="23" t="s">
        <v>987</v>
      </c>
      <c r="E16" s="26" t="s">
        <v>1063</v>
      </c>
      <c r="F16" s="26" t="s">
        <v>1063</v>
      </c>
      <c r="G16" s="26" t="s">
        <v>1066</v>
      </c>
      <c r="H16" s="26" t="s">
        <v>1066</v>
      </c>
      <c r="I16" s="26" t="s">
        <v>1069</v>
      </c>
      <c r="J16" s="26" t="s">
        <v>1069</v>
      </c>
      <c r="K16" s="26" t="s">
        <v>1072</v>
      </c>
      <c r="L16" s="26" t="s">
        <v>1072</v>
      </c>
      <c r="M16" s="26" t="s">
        <v>1075</v>
      </c>
      <c r="N16" s="26" t="s">
        <v>1075</v>
      </c>
      <c r="O16" s="26" t="s">
        <v>910</v>
      </c>
      <c r="P16" s="26" t="s">
        <v>910</v>
      </c>
      <c r="Q16" s="26" t="s">
        <v>913</v>
      </c>
      <c r="R16" s="26" t="s">
        <v>913</v>
      </c>
      <c r="S16" s="26" t="s">
        <v>916</v>
      </c>
      <c r="T16" s="26" t="s">
        <v>916</v>
      </c>
      <c r="U16" s="26" t="s">
        <v>919</v>
      </c>
      <c r="V16" s="26" t="s">
        <v>919</v>
      </c>
      <c r="W16" s="26" t="s">
        <v>922</v>
      </c>
      <c r="X16" s="26" t="s">
        <v>922</v>
      </c>
      <c r="Y16" s="26" t="s">
        <v>925</v>
      </c>
      <c r="Z16" s="26" t="s">
        <v>925</v>
      </c>
      <c r="AA16" s="26" t="s">
        <v>928</v>
      </c>
      <c r="AB16" s="26" t="s">
        <v>928</v>
      </c>
      <c r="AC16" s="26" t="s">
        <v>931</v>
      </c>
      <c r="AD16" s="26" t="s">
        <v>931</v>
      </c>
      <c r="AE16" s="26" t="s">
        <v>934</v>
      </c>
      <c r="AF16" s="26" t="s">
        <v>934</v>
      </c>
      <c r="AG16" s="26" t="s">
        <v>937</v>
      </c>
      <c r="AH16" s="26" t="s">
        <v>937</v>
      </c>
      <c r="AI16" s="26" t="s">
        <v>940</v>
      </c>
      <c r="AJ16" s="26" t="s">
        <v>940</v>
      </c>
      <c r="AK16" s="26" t="s">
        <v>1107</v>
      </c>
      <c r="AL16" s="26" t="s">
        <v>1107</v>
      </c>
      <c r="AM16" s="26" t="s">
        <v>1110</v>
      </c>
      <c r="AN16" s="26" t="s">
        <v>1110</v>
      </c>
      <c r="AO16" s="26" t="s">
        <v>1113</v>
      </c>
      <c r="AP16" s="26" t="s">
        <v>1113</v>
      </c>
      <c r="AQ16" s="26" t="s">
        <v>1116</v>
      </c>
      <c r="AR16" s="26" t="s">
        <v>1116</v>
      </c>
      <c r="AS16" s="26" t="s">
        <v>1119</v>
      </c>
      <c r="AT16" s="26" t="s">
        <v>1119</v>
      </c>
      <c r="AU16" s="26" t="s">
        <v>1122</v>
      </c>
      <c r="AV16" s="26" t="s">
        <v>1122</v>
      </c>
      <c r="AW16" s="26" t="s">
        <v>1125</v>
      </c>
      <c r="AX16" s="26" t="s">
        <v>1125</v>
      </c>
      <c r="AY16" s="26" t="s">
        <v>1128</v>
      </c>
      <c r="AZ16" s="26" t="s">
        <v>1128</v>
      </c>
      <c r="BA16" s="27" t="s">
        <v>992</v>
      </c>
      <c r="BB16" s="27" t="s">
        <v>992</v>
      </c>
      <c r="BC16" s="26" t="s">
        <v>1131</v>
      </c>
      <c r="BD16" s="26" t="s">
        <v>1131</v>
      </c>
      <c r="BE16" s="26" t="s">
        <v>1134</v>
      </c>
      <c r="BF16" s="26" t="s">
        <v>1134</v>
      </c>
      <c r="BG16" s="26" t="s">
        <v>1136</v>
      </c>
      <c r="BH16" s="26" t="s">
        <v>1136</v>
      </c>
      <c r="BI16" s="23" t="s">
        <v>995</v>
      </c>
      <c r="BJ16" s="23" t="s">
        <v>995</v>
      </c>
      <c r="BK16" s="23" t="s">
        <v>996</v>
      </c>
      <c r="BL16" s="23" t="s">
        <v>996</v>
      </c>
      <c r="BM16" s="23" t="s">
        <v>998</v>
      </c>
      <c r="BN16" s="23" t="s">
        <v>998</v>
      </c>
      <c r="BO16" s="47" t="s">
        <v>1031</v>
      </c>
      <c r="BP16" s="48" t="s">
        <v>230</v>
      </c>
    </row>
    <row r="17" spans="1:68" x14ac:dyDescent="0.25">
      <c r="A17" s="4" t="s">
        <v>840</v>
      </c>
      <c r="B17" s="24">
        <v>1</v>
      </c>
      <c r="C17" s="4">
        <v>14</v>
      </c>
      <c r="D17" s="3">
        <v>32304975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6">
        <v>1</v>
      </c>
      <c r="Z17" s="46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3" t="s">
        <v>844</v>
      </c>
      <c r="BP17" s="3" t="s">
        <v>148</v>
      </c>
    </row>
    <row r="18" spans="1:68" x14ac:dyDescent="0.25">
      <c r="A18" s="4" t="s">
        <v>840</v>
      </c>
      <c r="B18" s="24">
        <v>2</v>
      </c>
      <c r="C18" s="4">
        <v>13</v>
      </c>
      <c r="D18" s="3">
        <v>85820352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6">
        <v>1</v>
      </c>
      <c r="AL18" s="46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6">
        <v>1</v>
      </c>
      <c r="BB18" s="46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3" t="s">
        <v>845</v>
      </c>
      <c r="BP18" s="3" t="s">
        <v>149</v>
      </c>
    </row>
    <row r="19" spans="1:68" x14ac:dyDescent="0.25">
      <c r="A19" s="4" t="s">
        <v>840</v>
      </c>
      <c r="B19" s="24">
        <v>3</v>
      </c>
      <c r="C19" s="4">
        <v>3</v>
      </c>
      <c r="D19" s="3">
        <v>31842203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6">
        <v>1</v>
      </c>
      <c r="AD19" s="46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3" t="s">
        <v>846</v>
      </c>
      <c r="BP19" s="3" t="s">
        <v>149</v>
      </c>
    </row>
    <row r="20" spans="1:68" x14ac:dyDescent="0.25">
      <c r="A20" s="9" t="s">
        <v>840</v>
      </c>
      <c r="B20" s="53">
        <v>4</v>
      </c>
      <c r="C20" s="9">
        <v>21</v>
      </c>
      <c r="D20" s="8">
        <v>24121057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6">
        <v>1</v>
      </c>
      <c r="AH20" s="46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-9</v>
      </c>
      <c r="BN20" s="4">
        <v>-9</v>
      </c>
      <c r="BO20" s="3" t="s">
        <v>847</v>
      </c>
      <c r="BP20" s="3" t="s">
        <v>149</v>
      </c>
    </row>
    <row r="21" spans="1:68" x14ac:dyDescent="0.25">
      <c r="A21" s="4" t="s">
        <v>840</v>
      </c>
      <c r="B21" s="24">
        <v>5</v>
      </c>
      <c r="C21" s="4">
        <v>12</v>
      </c>
      <c r="D21" s="3">
        <v>60300048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6">
        <v>1</v>
      </c>
      <c r="AD21" s="46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3" t="s">
        <v>846</v>
      </c>
      <c r="BP21" s="3" t="s">
        <v>149</v>
      </c>
    </row>
    <row r="22" spans="1:68" x14ac:dyDescent="0.25">
      <c r="A22" s="4" t="s">
        <v>840</v>
      </c>
      <c r="B22" s="24">
        <v>6</v>
      </c>
      <c r="C22" s="4">
        <v>20</v>
      </c>
      <c r="D22" s="3">
        <v>57168840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6">
        <v>1</v>
      </c>
      <c r="AT22" s="46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3" t="s">
        <v>848</v>
      </c>
      <c r="BP22" s="3" t="s">
        <v>149</v>
      </c>
    </row>
    <row r="23" spans="1:68" x14ac:dyDescent="0.25">
      <c r="A23" s="4" t="s">
        <v>840</v>
      </c>
      <c r="B23" s="24">
        <v>7</v>
      </c>
      <c r="C23" s="4">
        <v>3</v>
      </c>
      <c r="D23" s="3">
        <v>100112531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6">
        <v>1</v>
      </c>
      <c r="R23" s="46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6">
        <v>1</v>
      </c>
      <c r="BB23" s="46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3" t="s">
        <v>849</v>
      </c>
      <c r="BP23" s="3" t="s">
        <v>149</v>
      </c>
    </row>
    <row r="24" spans="1:68" x14ac:dyDescent="0.25">
      <c r="A24" s="4" t="s">
        <v>840</v>
      </c>
      <c r="B24" s="24">
        <v>8</v>
      </c>
      <c r="C24" s="4">
        <v>19</v>
      </c>
      <c r="D24" s="3">
        <v>47608224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6">
        <v>1</v>
      </c>
      <c r="AL24" s="46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3" t="s">
        <v>850</v>
      </c>
      <c r="BP24" s="3" t="s">
        <v>149</v>
      </c>
    </row>
    <row r="25" spans="1:68" x14ac:dyDescent="0.25">
      <c r="A25" s="4" t="s">
        <v>840</v>
      </c>
      <c r="B25" s="24">
        <v>9</v>
      </c>
      <c r="C25" s="4">
        <v>10</v>
      </c>
      <c r="D25" s="3">
        <v>59139780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66">
        <v>1</v>
      </c>
      <c r="T25" s="66">
        <v>0</v>
      </c>
      <c r="U25" s="4">
        <v>0</v>
      </c>
      <c r="V25" s="4">
        <v>0</v>
      </c>
      <c r="W25" s="4">
        <v>0</v>
      </c>
      <c r="X25" s="4">
        <v>0</v>
      </c>
      <c r="Y25" s="46">
        <v>1</v>
      </c>
      <c r="Z25" s="46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3" t="s">
        <v>844</v>
      </c>
      <c r="BP25" s="3" t="s">
        <v>150</v>
      </c>
    </row>
    <row r="26" spans="1:68" x14ac:dyDescent="0.25">
      <c r="A26" s="4" t="s">
        <v>840</v>
      </c>
      <c r="B26" s="24">
        <v>10</v>
      </c>
      <c r="C26" s="4">
        <v>13</v>
      </c>
      <c r="D26" s="3">
        <v>21267114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6">
        <v>1</v>
      </c>
      <c r="BF26" s="46">
        <v>0</v>
      </c>
      <c r="BG26" s="66">
        <v>1</v>
      </c>
      <c r="BH26" s="66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3" t="s">
        <v>851</v>
      </c>
      <c r="BP26" s="3" t="s">
        <v>151</v>
      </c>
    </row>
    <row r="27" spans="1:68" x14ac:dyDescent="0.25">
      <c r="A27" s="4" t="s">
        <v>840</v>
      </c>
      <c r="B27" s="24">
        <v>11</v>
      </c>
      <c r="C27" s="4">
        <v>2</v>
      </c>
      <c r="D27" s="3">
        <v>37598721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6">
        <v>1</v>
      </c>
      <c r="AB27" s="46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3" t="s">
        <v>852</v>
      </c>
      <c r="BP27" s="3" t="s">
        <v>149</v>
      </c>
    </row>
    <row r="28" spans="1:68" x14ac:dyDescent="0.25">
      <c r="A28" s="4" t="s">
        <v>840</v>
      </c>
      <c r="B28" s="24">
        <v>12</v>
      </c>
      <c r="C28" s="4">
        <v>2</v>
      </c>
      <c r="D28" s="3">
        <v>112389535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6">
        <v>1</v>
      </c>
      <c r="AB28" s="46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3" t="s">
        <v>852</v>
      </c>
      <c r="BP28" s="3" t="s">
        <v>149</v>
      </c>
    </row>
    <row r="29" spans="1:68" x14ac:dyDescent="0.25">
      <c r="A29" s="4" t="s">
        <v>840</v>
      </c>
      <c r="B29" s="24">
        <v>13</v>
      </c>
      <c r="C29" s="4">
        <v>13</v>
      </c>
      <c r="D29" s="3">
        <v>101858273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6">
        <v>1</v>
      </c>
      <c r="L29" s="46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3" t="s">
        <v>853</v>
      </c>
      <c r="BP29" s="3" t="s">
        <v>149</v>
      </c>
    </row>
    <row r="30" spans="1:68" x14ac:dyDescent="0.25">
      <c r="A30" s="4" t="s">
        <v>840</v>
      </c>
      <c r="B30" s="24">
        <v>14</v>
      </c>
      <c r="C30" s="4">
        <v>14</v>
      </c>
      <c r="D30" s="3">
        <v>59256967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6">
        <v>1</v>
      </c>
      <c r="AV30" s="46">
        <v>0</v>
      </c>
      <c r="AW30" s="4">
        <v>0</v>
      </c>
      <c r="AX30" s="4">
        <v>0</v>
      </c>
      <c r="AY30" s="66">
        <v>1</v>
      </c>
      <c r="AZ30" s="66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3" t="s">
        <v>854</v>
      </c>
      <c r="BP30" s="3" t="s">
        <v>152</v>
      </c>
    </row>
    <row r="31" spans="1:68" x14ac:dyDescent="0.25">
      <c r="A31" s="4" t="s">
        <v>840</v>
      </c>
      <c r="B31" s="24">
        <v>15</v>
      </c>
      <c r="C31" s="4">
        <v>17</v>
      </c>
      <c r="D31" s="3">
        <v>31859030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6">
        <v>1</v>
      </c>
      <c r="AZ31" s="46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3" t="s">
        <v>855</v>
      </c>
      <c r="BP31" s="3" t="s">
        <v>149</v>
      </c>
    </row>
    <row r="32" spans="1:68" x14ac:dyDescent="0.25">
      <c r="A32" s="50" t="s">
        <v>840</v>
      </c>
      <c r="B32" s="51">
        <v>16</v>
      </c>
      <c r="C32" s="50">
        <v>12</v>
      </c>
      <c r="D32" s="52">
        <v>1081388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9">
        <v>0</v>
      </c>
      <c r="AX32" s="49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3" t="s">
        <v>856</v>
      </c>
      <c r="BP32" s="65" t="s">
        <v>166</v>
      </c>
    </row>
    <row r="33" spans="1:68" x14ac:dyDescent="0.25">
      <c r="A33" s="4" t="s">
        <v>840</v>
      </c>
      <c r="B33" s="24">
        <v>17</v>
      </c>
      <c r="C33" s="4">
        <v>11</v>
      </c>
      <c r="D33" s="3">
        <v>56596786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6">
        <v>1</v>
      </c>
      <c r="AB33" s="46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3" t="s">
        <v>852</v>
      </c>
      <c r="BP33" s="3" t="s">
        <v>149</v>
      </c>
    </row>
    <row r="34" spans="1:68" x14ac:dyDescent="0.25">
      <c r="A34" s="4" t="s">
        <v>840</v>
      </c>
      <c r="B34" s="24">
        <v>18</v>
      </c>
      <c r="C34" s="4">
        <v>20</v>
      </c>
      <c r="D34" s="3">
        <v>38248644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6">
        <v>1</v>
      </c>
      <c r="AH34" s="46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3" t="s">
        <v>847</v>
      </c>
      <c r="BP34" s="3" t="s">
        <v>149</v>
      </c>
    </row>
    <row r="35" spans="1:68" x14ac:dyDescent="0.25">
      <c r="A35" s="4" t="s">
        <v>840</v>
      </c>
      <c r="B35" s="24">
        <v>19</v>
      </c>
      <c r="C35" s="4">
        <v>13</v>
      </c>
      <c r="D35" s="3">
        <v>70352579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6">
        <v>1</v>
      </c>
      <c r="N35" s="46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3" t="s">
        <v>857</v>
      </c>
      <c r="BP35" s="3" t="s">
        <v>149</v>
      </c>
    </row>
    <row r="36" spans="1:68" x14ac:dyDescent="0.25">
      <c r="A36" s="4" t="s">
        <v>840</v>
      </c>
      <c r="B36" s="24">
        <v>20</v>
      </c>
      <c r="C36" s="4">
        <v>4</v>
      </c>
      <c r="D36" s="3">
        <v>721538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6">
        <v>1</v>
      </c>
      <c r="AH36" s="46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3" t="s">
        <v>847</v>
      </c>
      <c r="BP36" s="3" t="s">
        <v>149</v>
      </c>
    </row>
    <row r="37" spans="1:68" x14ac:dyDescent="0.25">
      <c r="A37" s="4" t="s">
        <v>840</v>
      </c>
      <c r="B37" s="24">
        <v>21</v>
      </c>
      <c r="C37" s="4">
        <v>12</v>
      </c>
      <c r="D37" s="3">
        <v>30400936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6">
        <v>1</v>
      </c>
      <c r="AB37" s="46">
        <v>0</v>
      </c>
      <c r="AC37" s="4">
        <v>0</v>
      </c>
      <c r="AD37" s="4">
        <v>0</v>
      </c>
      <c r="AE37" s="4">
        <v>0</v>
      </c>
      <c r="AF37" s="4">
        <v>0</v>
      </c>
      <c r="AG37" s="46">
        <v>1</v>
      </c>
      <c r="AH37" s="46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6">
        <v>1</v>
      </c>
      <c r="AR37" s="46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3" t="s">
        <v>858</v>
      </c>
      <c r="BP37" s="3" t="s">
        <v>149</v>
      </c>
    </row>
    <row r="38" spans="1:68" x14ac:dyDescent="0.25">
      <c r="A38" s="50" t="s">
        <v>840</v>
      </c>
      <c r="B38" s="51">
        <v>22</v>
      </c>
      <c r="C38" s="50">
        <v>17</v>
      </c>
      <c r="D38" s="52">
        <v>68734659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9">
        <v>0</v>
      </c>
      <c r="AR38" s="49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3" t="s">
        <v>1014</v>
      </c>
      <c r="BP38" s="65" t="s">
        <v>166</v>
      </c>
    </row>
    <row r="39" spans="1:68" x14ac:dyDescent="0.25">
      <c r="A39" s="4" t="s">
        <v>840</v>
      </c>
      <c r="B39" s="24">
        <v>23</v>
      </c>
      <c r="C39" s="4">
        <v>1</v>
      </c>
      <c r="D39" s="3">
        <v>220895211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6">
        <v>1</v>
      </c>
      <c r="AH39" s="46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3" t="s">
        <v>847</v>
      </c>
      <c r="BP39" s="3" t="s">
        <v>149</v>
      </c>
    </row>
    <row r="40" spans="1:68" x14ac:dyDescent="0.25">
      <c r="A40" s="4" t="s">
        <v>840</v>
      </c>
      <c r="B40" s="24">
        <v>24</v>
      </c>
      <c r="C40" s="4">
        <v>3</v>
      </c>
      <c r="D40" s="3">
        <v>180232397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6">
        <v>1</v>
      </c>
      <c r="AB40" s="46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3" t="s">
        <v>852</v>
      </c>
      <c r="BP40" s="3" t="s">
        <v>149</v>
      </c>
    </row>
    <row r="41" spans="1:68" x14ac:dyDescent="0.25">
      <c r="A41" s="4" t="s">
        <v>840</v>
      </c>
      <c r="B41" s="24">
        <v>25</v>
      </c>
      <c r="C41" s="4">
        <v>22</v>
      </c>
      <c r="D41" s="3">
        <v>30270949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6">
        <v>1</v>
      </c>
      <c r="AR41" s="46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3" t="s">
        <v>1014</v>
      </c>
      <c r="BP41" s="3" t="s">
        <v>149</v>
      </c>
    </row>
    <row r="42" spans="1:68" x14ac:dyDescent="0.25">
      <c r="A42" s="4" t="s">
        <v>840</v>
      </c>
      <c r="B42" s="24">
        <v>26</v>
      </c>
      <c r="C42" s="4">
        <v>7</v>
      </c>
      <c r="D42" s="3">
        <v>55704625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6">
        <v>1</v>
      </c>
      <c r="X42" s="46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3" t="s">
        <v>1015</v>
      </c>
      <c r="BP42" s="3" t="s">
        <v>149</v>
      </c>
    </row>
    <row r="43" spans="1:68" x14ac:dyDescent="0.25">
      <c r="A43" s="50" t="s">
        <v>840</v>
      </c>
      <c r="B43" s="51">
        <v>27</v>
      </c>
      <c r="C43" s="50">
        <v>3</v>
      </c>
      <c r="D43" s="52">
        <v>158947069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9">
        <v>0</v>
      </c>
      <c r="AB43" s="49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3" t="s">
        <v>852</v>
      </c>
      <c r="BP43" s="65" t="s">
        <v>166</v>
      </c>
    </row>
    <row r="44" spans="1:68" x14ac:dyDescent="0.25">
      <c r="A44" s="4" t="s">
        <v>840</v>
      </c>
      <c r="B44" s="24">
        <v>28</v>
      </c>
      <c r="C44" s="4">
        <v>14</v>
      </c>
      <c r="D44" s="3">
        <v>67756998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6">
        <v>1</v>
      </c>
      <c r="AD44" s="46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3" t="s">
        <v>846</v>
      </c>
      <c r="BP44" s="3" t="s">
        <v>149</v>
      </c>
    </row>
    <row r="45" spans="1:68" x14ac:dyDescent="0.25">
      <c r="A45" s="4" t="s">
        <v>840</v>
      </c>
      <c r="B45" s="24">
        <v>29</v>
      </c>
      <c r="C45" s="4">
        <v>3</v>
      </c>
      <c r="D45" s="3">
        <v>185137987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6">
        <v>1</v>
      </c>
      <c r="N45" s="46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-9</v>
      </c>
      <c r="V45" s="4">
        <v>-9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3" t="s">
        <v>857</v>
      </c>
      <c r="BP45" s="3" t="s">
        <v>149</v>
      </c>
    </row>
    <row r="46" spans="1:68" x14ac:dyDescent="0.25">
      <c r="A46" s="4" t="s">
        <v>840</v>
      </c>
      <c r="B46" s="24">
        <v>30</v>
      </c>
      <c r="C46" s="4">
        <v>12</v>
      </c>
      <c r="D46" s="3">
        <v>20208825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6">
        <v>1</v>
      </c>
      <c r="AP46" s="46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3" t="s">
        <v>1016</v>
      </c>
      <c r="BP46" s="3" t="s">
        <v>149</v>
      </c>
    </row>
    <row r="47" spans="1:68" x14ac:dyDescent="0.25">
      <c r="A47" s="4" t="s">
        <v>840</v>
      </c>
      <c r="B47" s="24">
        <v>31</v>
      </c>
      <c r="C47" s="4">
        <v>10</v>
      </c>
      <c r="D47" s="3">
        <v>130858940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6">
        <v>1</v>
      </c>
      <c r="AL47" s="46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6">
        <v>1</v>
      </c>
      <c r="AV47" s="46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3" t="s">
        <v>1017</v>
      </c>
      <c r="BP47" s="3" t="s">
        <v>149</v>
      </c>
    </row>
    <row r="48" spans="1:68" x14ac:dyDescent="0.25">
      <c r="A48" s="4" t="s">
        <v>840</v>
      </c>
      <c r="B48" s="24">
        <v>32</v>
      </c>
      <c r="C48" s="4">
        <v>16</v>
      </c>
      <c r="D48" s="3">
        <v>79952851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6">
        <v>1</v>
      </c>
      <c r="AD48" s="46">
        <v>0</v>
      </c>
      <c r="AE48" s="4">
        <v>0</v>
      </c>
      <c r="AF48" s="4">
        <v>0</v>
      </c>
      <c r="AG48" s="66">
        <v>1</v>
      </c>
      <c r="AH48" s="66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6">
        <v>1</v>
      </c>
      <c r="AR48" s="46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3" t="s">
        <v>1018</v>
      </c>
      <c r="BP48" s="3" t="s">
        <v>153</v>
      </c>
    </row>
    <row r="49" spans="1:68" x14ac:dyDescent="0.25">
      <c r="A49" s="4" t="s">
        <v>840</v>
      </c>
      <c r="B49" s="24">
        <v>33</v>
      </c>
      <c r="C49" s="4">
        <v>7</v>
      </c>
      <c r="D49" s="3">
        <v>124091688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6">
        <v>1</v>
      </c>
      <c r="T49" s="46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3" t="s">
        <v>1019</v>
      </c>
      <c r="BP49" s="3" t="s">
        <v>149</v>
      </c>
    </row>
    <row r="50" spans="1:68" x14ac:dyDescent="0.25">
      <c r="A50" s="4" t="s">
        <v>840</v>
      </c>
      <c r="B50" s="24">
        <v>34</v>
      </c>
      <c r="C50" s="4">
        <v>6</v>
      </c>
      <c r="D50" s="3">
        <v>15754831</v>
      </c>
      <c r="E50" s="4">
        <v>0</v>
      </c>
      <c r="F50" s="4">
        <v>0</v>
      </c>
      <c r="G50" s="46">
        <v>1</v>
      </c>
      <c r="H50" s="46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3" t="s">
        <v>1020</v>
      </c>
      <c r="BP50" s="3" t="s">
        <v>149</v>
      </c>
    </row>
    <row r="51" spans="1:68" x14ac:dyDescent="0.25">
      <c r="A51" s="4" t="s">
        <v>840</v>
      </c>
      <c r="B51" s="24">
        <v>35</v>
      </c>
      <c r="C51" s="4">
        <v>3</v>
      </c>
      <c r="D51" s="3">
        <v>61997328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-9</v>
      </c>
      <c r="P51" s="4">
        <v>-9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6">
        <v>1</v>
      </c>
      <c r="Z51" s="46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3" t="s">
        <v>844</v>
      </c>
      <c r="BP51" s="3" t="s">
        <v>149</v>
      </c>
    </row>
    <row r="52" spans="1:68" x14ac:dyDescent="0.25">
      <c r="A52" s="4" t="s">
        <v>840</v>
      </c>
      <c r="B52" s="24">
        <v>36</v>
      </c>
      <c r="C52" s="4">
        <v>3</v>
      </c>
      <c r="D52" s="3">
        <v>170917009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6">
        <v>1</v>
      </c>
      <c r="AT52" s="46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3" t="s">
        <v>848</v>
      </c>
      <c r="BP52" s="3" t="s">
        <v>149</v>
      </c>
    </row>
    <row r="53" spans="1:68" x14ac:dyDescent="0.25">
      <c r="A53" s="4" t="s">
        <v>840</v>
      </c>
      <c r="B53" s="24">
        <v>37</v>
      </c>
      <c r="C53" s="4">
        <v>3</v>
      </c>
      <c r="D53" s="3">
        <v>166393332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6">
        <v>1</v>
      </c>
      <c r="N53" s="46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3" t="s">
        <v>857</v>
      </c>
      <c r="BP53" s="3" t="s">
        <v>149</v>
      </c>
    </row>
    <row r="54" spans="1:68" x14ac:dyDescent="0.25">
      <c r="A54" s="4" t="s">
        <v>840</v>
      </c>
      <c r="B54" s="24">
        <v>38</v>
      </c>
      <c r="C54" s="4">
        <v>6</v>
      </c>
      <c r="D54" s="3">
        <v>92298343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6">
        <v>1</v>
      </c>
      <c r="AB54" s="46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66">
        <v>1</v>
      </c>
      <c r="BD54" s="66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3" t="s">
        <v>852</v>
      </c>
      <c r="BP54" s="3" t="s">
        <v>143</v>
      </c>
    </row>
    <row r="55" spans="1:68" x14ac:dyDescent="0.25">
      <c r="A55" s="4" t="s">
        <v>840</v>
      </c>
      <c r="B55" s="24">
        <v>39</v>
      </c>
      <c r="C55" s="4">
        <v>3</v>
      </c>
      <c r="D55" s="3">
        <v>177887674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6">
        <v>1</v>
      </c>
      <c r="L55" s="46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3" t="s">
        <v>853</v>
      </c>
      <c r="BP55" s="3" t="s">
        <v>149</v>
      </c>
    </row>
    <row r="56" spans="1:68" x14ac:dyDescent="0.25">
      <c r="A56" s="4" t="s">
        <v>840</v>
      </c>
      <c r="B56" s="24">
        <v>40</v>
      </c>
      <c r="C56" s="4">
        <v>6</v>
      </c>
      <c r="D56" s="3">
        <v>76105778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6">
        <v>1</v>
      </c>
      <c r="AR56" s="46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3" t="s">
        <v>1014</v>
      </c>
      <c r="BP56" s="3" t="s">
        <v>149</v>
      </c>
    </row>
    <row r="57" spans="1:68" x14ac:dyDescent="0.25">
      <c r="A57" s="4" t="s">
        <v>840</v>
      </c>
      <c r="B57" s="24">
        <v>41</v>
      </c>
      <c r="C57" s="4">
        <v>18</v>
      </c>
      <c r="D57" s="3">
        <v>37655433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6">
        <v>1</v>
      </c>
      <c r="AL57" s="46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3" t="s">
        <v>850</v>
      </c>
      <c r="BP57" s="3" t="s">
        <v>149</v>
      </c>
    </row>
    <row r="58" spans="1:68" x14ac:dyDescent="0.25">
      <c r="A58" s="50" t="s">
        <v>840</v>
      </c>
      <c r="B58" s="51">
        <v>42</v>
      </c>
      <c r="C58" s="50">
        <v>10</v>
      </c>
      <c r="D58" s="52">
        <v>108402672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9">
        <v>0</v>
      </c>
      <c r="AH58" s="49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3" t="s">
        <v>847</v>
      </c>
      <c r="BP58" s="65" t="s">
        <v>166</v>
      </c>
    </row>
    <row r="59" spans="1:68" x14ac:dyDescent="0.25">
      <c r="A59" s="4" t="s">
        <v>840</v>
      </c>
      <c r="B59" s="24">
        <v>43</v>
      </c>
      <c r="C59" s="4">
        <v>2</v>
      </c>
      <c r="D59" s="3">
        <v>156151388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6">
        <v>1</v>
      </c>
      <c r="AR59" s="46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3" t="s">
        <v>1014</v>
      </c>
      <c r="BP59" s="3" t="s">
        <v>149</v>
      </c>
    </row>
    <row r="60" spans="1:68" x14ac:dyDescent="0.25">
      <c r="A60" s="50" t="s">
        <v>840</v>
      </c>
      <c r="B60" s="51">
        <v>44</v>
      </c>
      <c r="C60" s="50">
        <v>10</v>
      </c>
      <c r="D60" s="52">
        <v>92731160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9">
        <v>0</v>
      </c>
      <c r="AL60" s="49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3" t="s">
        <v>850</v>
      </c>
      <c r="BP60" s="65" t="s">
        <v>166</v>
      </c>
    </row>
    <row r="61" spans="1:68" x14ac:dyDescent="0.25">
      <c r="A61" s="4" t="s">
        <v>840</v>
      </c>
      <c r="B61" s="24">
        <v>45</v>
      </c>
      <c r="C61" s="4">
        <v>18</v>
      </c>
      <c r="D61" s="3">
        <v>58797195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6">
        <v>1</v>
      </c>
      <c r="AR61" s="46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3" t="s">
        <v>1014</v>
      </c>
      <c r="BP61" s="3" t="s">
        <v>149</v>
      </c>
    </row>
    <row r="62" spans="1:68" x14ac:dyDescent="0.25">
      <c r="A62" s="4" t="s">
        <v>840</v>
      </c>
      <c r="B62" s="24">
        <v>46</v>
      </c>
      <c r="C62" s="4">
        <v>4</v>
      </c>
      <c r="D62" s="3">
        <v>110410642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6">
        <v>1</v>
      </c>
      <c r="AB62" s="46">
        <v>0</v>
      </c>
      <c r="AC62" s="66">
        <v>1</v>
      </c>
      <c r="AD62" s="66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6">
        <v>1</v>
      </c>
      <c r="AR62" s="46">
        <v>0</v>
      </c>
      <c r="AS62" s="46">
        <v>1</v>
      </c>
      <c r="AT62" s="46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66">
        <v>1</v>
      </c>
      <c r="BF62" s="66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3" t="s">
        <v>1021</v>
      </c>
      <c r="BP62" s="3" t="s">
        <v>154</v>
      </c>
    </row>
    <row r="63" spans="1:68" x14ac:dyDescent="0.25">
      <c r="A63" s="4" t="s">
        <v>840</v>
      </c>
      <c r="B63" s="24">
        <v>47</v>
      </c>
      <c r="C63" s="4">
        <v>3</v>
      </c>
      <c r="D63" s="3">
        <v>41008734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6">
        <v>1</v>
      </c>
      <c r="Z63" s="46">
        <v>0</v>
      </c>
      <c r="AA63" s="4">
        <v>0</v>
      </c>
      <c r="AB63" s="4">
        <v>0</v>
      </c>
      <c r="AC63" s="46">
        <v>1</v>
      </c>
      <c r="AD63" s="46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66">
        <v>1</v>
      </c>
      <c r="BF63" s="66">
        <v>0</v>
      </c>
      <c r="BG63" s="4">
        <v>0</v>
      </c>
      <c r="BH63" s="4">
        <v>0</v>
      </c>
      <c r="BI63" s="4">
        <v>0</v>
      </c>
      <c r="BJ63" s="4">
        <v>0</v>
      </c>
      <c r="BK63" s="66">
        <v>1</v>
      </c>
      <c r="BL63" s="66">
        <v>0</v>
      </c>
      <c r="BM63" s="4">
        <v>0</v>
      </c>
      <c r="BN63" s="4">
        <v>0</v>
      </c>
      <c r="BO63" s="3" t="s">
        <v>1022</v>
      </c>
      <c r="BP63" s="3" t="s">
        <v>155</v>
      </c>
    </row>
    <row r="64" spans="1:68" x14ac:dyDescent="0.25">
      <c r="A64" s="4" t="s">
        <v>840</v>
      </c>
      <c r="B64" s="24">
        <v>48</v>
      </c>
      <c r="C64" s="4">
        <v>12</v>
      </c>
      <c r="D64" s="3">
        <v>106552021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6">
        <v>1</v>
      </c>
      <c r="Z64" s="46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6">
        <v>1</v>
      </c>
      <c r="AH64" s="46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6">
        <v>1</v>
      </c>
      <c r="AR64" s="46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3" t="s">
        <v>1023</v>
      </c>
      <c r="BP64" s="3" t="s">
        <v>149</v>
      </c>
    </row>
    <row r="65" spans="1:68" x14ac:dyDescent="0.25">
      <c r="A65" s="4" t="s">
        <v>840</v>
      </c>
      <c r="B65" s="24">
        <v>49</v>
      </c>
      <c r="C65" s="4" t="s">
        <v>843</v>
      </c>
      <c r="D65" s="3">
        <v>31370330</v>
      </c>
      <c r="E65" s="4">
        <v>0</v>
      </c>
      <c r="F65" s="4">
        <v>0</v>
      </c>
      <c r="G65" s="4">
        <v>-9</v>
      </c>
      <c r="H65" s="4">
        <v>-9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66">
        <v>1</v>
      </c>
      <c r="P65" s="66">
        <v>1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6">
        <v>1</v>
      </c>
      <c r="AV65" s="46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3" t="s">
        <v>854</v>
      </c>
      <c r="BP65" s="3" t="s">
        <v>156</v>
      </c>
    </row>
    <row r="66" spans="1:68" x14ac:dyDescent="0.25">
      <c r="A66" s="4" t="s">
        <v>840</v>
      </c>
      <c r="B66" s="24">
        <v>50</v>
      </c>
      <c r="C66" s="4">
        <v>3</v>
      </c>
      <c r="D66" s="3">
        <v>127495869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6">
        <v>1</v>
      </c>
      <c r="AH66" s="46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6">
        <v>1</v>
      </c>
      <c r="BF66" s="46">
        <v>0</v>
      </c>
      <c r="BG66" s="66">
        <v>1</v>
      </c>
      <c r="BH66" s="66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3" t="s">
        <v>1024</v>
      </c>
      <c r="BP66" s="3" t="s">
        <v>157</v>
      </c>
    </row>
    <row r="67" spans="1:68" x14ac:dyDescent="0.25">
      <c r="A67" s="4" t="s">
        <v>840</v>
      </c>
      <c r="B67" s="24">
        <v>51</v>
      </c>
      <c r="C67" s="4">
        <v>3</v>
      </c>
      <c r="D67" s="3">
        <v>12227657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6">
        <v>1</v>
      </c>
      <c r="AB67" s="46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66">
        <v>1</v>
      </c>
      <c r="BF67" s="66">
        <v>0</v>
      </c>
      <c r="BG67" s="46">
        <v>1</v>
      </c>
      <c r="BH67" s="46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3" t="s">
        <v>1025</v>
      </c>
      <c r="BP67" s="3" t="s">
        <v>158</v>
      </c>
    </row>
    <row r="68" spans="1:68" x14ac:dyDescent="0.25">
      <c r="A68" s="4" t="s">
        <v>840</v>
      </c>
      <c r="B68" s="24">
        <v>52</v>
      </c>
      <c r="C68" s="4">
        <v>1</v>
      </c>
      <c r="D68" s="3">
        <v>208762813</v>
      </c>
      <c r="E68" s="4">
        <v>0</v>
      </c>
      <c r="F68" s="4">
        <v>0</v>
      </c>
      <c r="G68" s="46">
        <v>1</v>
      </c>
      <c r="H68" s="46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6">
        <v>1</v>
      </c>
      <c r="AF68" s="46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3" t="s">
        <v>1026</v>
      </c>
      <c r="BP68" s="3" t="s">
        <v>149</v>
      </c>
    </row>
    <row r="69" spans="1:68" x14ac:dyDescent="0.25">
      <c r="A69" s="50" t="s">
        <v>840</v>
      </c>
      <c r="B69" s="51">
        <v>53</v>
      </c>
      <c r="C69" s="50">
        <v>6</v>
      </c>
      <c r="D69" s="52">
        <v>164161734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9">
        <v>0</v>
      </c>
      <c r="L69" s="49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9">
        <v>0</v>
      </c>
      <c r="AT69" s="49">
        <v>0</v>
      </c>
      <c r="AU69" s="49">
        <v>0</v>
      </c>
      <c r="AV69" s="49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3" t="s">
        <v>1027</v>
      </c>
      <c r="BP69" s="65" t="s">
        <v>166</v>
      </c>
    </row>
    <row r="70" spans="1:68" x14ac:dyDescent="0.25">
      <c r="A70" s="4" t="s">
        <v>840</v>
      </c>
      <c r="B70" s="24">
        <v>54</v>
      </c>
      <c r="C70" s="4">
        <v>3</v>
      </c>
      <c r="D70" s="3">
        <v>73521185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6">
        <v>1</v>
      </c>
      <c r="AH70" s="46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66">
        <v>1</v>
      </c>
      <c r="BF70" s="66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3" t="s">
        <v>847</v>
      </c>
      <c r="BP70" s="3" t="s">
        <v>158</v>
      </c>
    </row>
    <row r="71" spans="1:68" x14ac:dyDescent="0.25">
      <c r="A71" s="4" t="s">
        <v>840</v>
      </c>
      <c r="B71" s="24">
        <v>55</v>
      </c>
      <c r="C71" s="4">
        <v>16</v>
      </c>
      <c r="D71" s="3">
        <v>8233645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6">
        <v>1</v>
      </c>
      <c r="AR71" s="46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3" t="s">
        <v>1014</v>
      </c>
      <c r="BP71" s="3" t="s">
        <v>149</v>
      </c>
    </row>
    <row r="72" spans="1:68" x14ac:dyDescent="0.25">
      <c r="A72" s="4" t="s">
        <v>840</v>
      </c>
      <c r="B72" s="24">
        <v>56</v>
      </c>
      <c r="C72" s="4">
        <v>1</v>
      </c>
      <c r="D72" s="3">
        <v>91838714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6">
        <v>1</v>
      </c>
      <c r="AL72" s="46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3" t="s">
        <v>850</v>
      </c>
      <c r="BP72" s="3" t="s">
        <v>149</v>
      </c>
    </row>
    <row r="73" spans="1:68" x14ac:dyDescent="0.25">
      <c r="A73" s="4" t="s">
        <v>840</v>
      </c>
      <c r="B73" s="24">
        <v>57</v>
      </c>
      <c r="C73" s="4">
        <v>19</v>
      </c>
      <c r="D73" s="3">
        <v>17752494</v>
      </c>
      <c r="E73" s="66">
        <v>1</v>
      </c>
      <c r="F73" s="66">
        <v>0</v>
      </c>
      <c r="G73" s="46">
        <v>1</v>
      </c>
      <c r="H73" s="46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3" t="s">
        <v>1020</v>
      </c>
      <c r="BP73" s="3" t="s">
        <v>159</v>
      </c>
    </row>
    <row r="74" spans="1:68" x14ac:dyDescent="0.25">
      <c r="A74" s="4" t="s">
        <v>840</v>
      </c>
      <c r="B74" s="24">
        <v>58</v>
      </c>
      <c r="C74" s="4">
        <v>18</v>
      </c>
      <c r="D74" s="3">
        <v>23692762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6">
        <v>1</v>
      </c>
      <c r="AD74" s="46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3" t="s">
        <v>846</v>
      </c>
      <c r="BP74" s="3" t="s">
        <v>149</v>
      </c>
    </row>
    <row r="75" spans="1:68" x14ac:dyDescent="0.25">
      <c r="A75" s="4" t="s">
        <v>840</v>
      </c>
      <c r="B75" s="24">
        <v>59</v>
      </c>
      <c r="C75" s="4">
        <v>2</v>
      </c>
      <c r="D75" s="3">
        <v>59213770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-9</v>
      </c>
      <c r="P75" s="4">
        <v>-9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-9</v>
      </c>
      <c r="AL75" s="4">
        <v>-9</v>
      </c>
      <c r="AM75" s="4">
        <v>0</v>
      </c>
      <c r="AN75" s="4">
        <v>0</v>
      </c>
      <c r="AO75" s="4">
        <v>0</v>
      </c>
      <c r="AP75" s="4">
        <v>0</v>
      </c>
      <c r="AQ75" s="46">
        <v>1</v>
      </c>
      <c r="AR75" s="46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3" t="s">
        <v>1014</v>
      </c>
      <c r="BP75" s="3" t="s">
        <v>149</v>
      </c>
    </row>
    <row r="76" spans="1:68" x14ac:dyDescent="0.25">
      <c r="A76" s="4" t="s">
        <v>840</v>
      </c>
      <c r="B76" s="24">
        <v>60</v>
      </c>
      <c r="C76" s="4">
        <v>1</v>
      </c>
      <c r="D76" s="3">
        <v>95552051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67">
        <v>1</v>
      </c>
      <c r="Z76" s="67">
        <v>0</v>
      </c>
      <c r="AA76" s="4">
        <v>0</v>
      </c>
      <c r="AB76" s="4">
        <v>0</v>
      </c>
      <c r="AC76" s="46">
        <v>1</v>
      </c>
      <c r="AD76" s="46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3" t="s">
        <v>846</v>
      </c>
      <c r="BP76" s="3" t="s">
        <v>167</v>
      </c>
    </row>
    <row r="77" spans="1:68" x14ac:dyDescent="0.25">
      <c r="A77" s="4" t="s">
        <v>840</v>
      </c>
      <c r="B77" s="24">
        <v>61</v>
      </c>
      <c r="C77" s="4">
        <v>2</v>
      </c>
      <c r="D77" s="3">
        <v>31527479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6">
        <v>1</v>
      </c>
      <c r="AV77" s="46">
        <v>0</v>
      </c>
      <c r="AW77" s="4">
        <v>0</v>
      </c>
      <c r="AX77" s="4">
        <v>0</v>
      </c>
      <c r="AY77" s="4">
        <v>0</v>
      </c>
      <c r="AZ77" s="4">
        <v>0</v>
      </c>
      <c r="BA77" s="66">
        <v>1</v>
      </c>
      <c r="BB77" s="66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3" t="s">
        <v>854</v>
      </c>
      <c r="BP77" s="3" t="s">
        <v>160</v>
      </c>
    </row>
    <row r="78" spans="1:68" x14ac:dyDescent="0.25">
      <c r="A78" s="4" t="s">
        <v>840</v>
      </c>
      <c r="B78" s="24">
        <v>62</v>
      </c>
      <c r="C78" s="4">
        <v>6</v>
      </c>
      <c r="D78" s="3">
        <v>33857861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6">
        <v>1</v>
      </c>
      <c r="X78" s="46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66">
        <v>1</v>
      </c>
      <c r="AX78" s="66">
        <v>0</v>
      </c>
      <c r="AY78" s="46">
        <v>1</v>
      </c>
      <c r="AZ78" s="46">
        <v>0</v>
      </c>
      <c r="BA78" s="46">
        <v>1</v>
      </c>
      <c r="BB78" s="46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66">
        <v>1</v>
      </c>
      <c r="BJ78" s="66">
        <v>0</v>
      </c>
      <c r="BK78" s="4">
        <v>0</v>
      </c>
      <c r="BL78" s="4">
        <v>0</v>
      </c>
      <c r="BM78" s="4">
        <v>0</v>
      </c>
      <c r="BN78" s="4">
        <v>0</v>
      </c>
      <c r="BO78" s="3" t="s">
        <v>1028</v>
      </c>
      <c r="BP78" s="3" t="s">
        <v>161</v>
      </c>
    </row>
    <row r="79" spans="1:68" x14ac:dyDescent="0.25">
      <c r="A79" s="4" t="s">
        <v>840</v>
      </c>
      <c r="B79" s="24">
        <v>63</v>
      </c>
      <c r="C79" s="4">
        <v>17</v>
      </c>
      <c r="D79" s="3">
        <v>68309134</v>
      </c>
      <c r="E79" s="4">
        <v>0</v>
      </c>
      <c r="F79" s="4">
        <v>0</v>
      </c>
      <c r="G79" s="46">
        <v>1</v>
      </c>
      <c r="H79" s="46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66">
        <v>1</v>
      </c>
      <c r="R79" s="66">
        <v>0</v>
      </c>
      <c r="S79" s="4">
        <v>0</v>
      </c>
      <c r="T79" s="4">
        <v>0</v>
      </c>
      <c r="U79" s="4">
        <v>0</v>
      </c>
      <c r="V79" s="4">
        <v>0</v>
      </c>
      <c r="W79" s="46">
        <v>1</v>
      </c>
      <c r="X79" s="46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66">
        <v>1</v>
      </c>
      <c r="AR79" s="66">
        <v>0</v>
      </c>
      <c r="AS79" s="4">
        <v>0</v>
      </c>
      <c r="AT79" s="4">
        <v>0</v>
      </c>
      <c r="AU79" s="46">
        <v>1</v>
      </c>
      <c r="AV79" s="46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3" t="s">
        <v>1029</v>
      </c>
      <c r="BP79" s="3" t="s">
        <v>162</v>
      </c>
    </row>
    <row r="80" spans="1:68" x14ac:dyDescent="0.25">
      <c r="A80" s="4" t="s">
        <v>840</v>
      </c>
      <c r="B80" s="24">
        <v>64</v>
      </c>
      <c r="C80" s="4">
        <v>10</v>
      </c>
      <c r="D80" s="3">
        <v>12457219</v>
      </c>
      <c r="E80" s="4">
        <v>0</v>
      </c>
      <c r="F80" s="4">
        <v>0</v>
      </c>
      <c r="G80" s="4">
        <v>0</v>
      </c>
      <c r="H80" s="4">
        <v>0</v>
      </c>
      <c r="I80" s="67">
        <v>1</v>
      </c>
      <c r="J80" s="67">
        <v>0</v>
      </c>
      <c r="K80" s="67">
        <v>1</v>
      </c>
      <c r="L80" s="67">
        <v>0</v>
      </c>
      <c r="M80" s="4">
        <v>0</v>
      </c>
      <c r="N80" s="4">
        <v>0</v>
      </c>
      <c r="O80" s="67">
        <v>1</v>
      </c>
      <c r="P80" s="67">
        <v>0</v>
      </c>
      <c r="Q80" s="67">
        <v>1</v>
      </c>
      <c r="R80" s="67">
        <v>0</v>
      </c>
      <c r="S80" s="4">
        <v>0</v>
      </c>
      <c r="T80" s="4">
        <v>0</v>
      </c>
      <c r="U80" s="49">
        <v>0</v>
      </c>
      <c r="V80" s="49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67">
        <v>1</v>
      </c>
      <c r="AH80" s="67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67">
        <v>1</v>
      </c>
      <c r="AT80" s="67">
        <v>0</v>
      </c>
      <c r="AU80" s="4">
        <v>0</v>
      </c>
      <c r="AV80" s="4">
        <v>0</v>
      </c>
      <c r="AW80" s="4">
        <v>0</v>
      </c>
      <c r="AX80" s="4">
        <v>0</v>
      </c>
      <c r="AY80" s="46">
        <v>1</v>
      </c>
      <c r="AZ80" s="46">
        <v>0</v>
      </c>
      <c r="BA80" s="46">
        <v>1</v>
      </c>
      <c r="BB80" s="46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3" t="s">
        <v>1030</v>
      </c>
      <c r="BP80" s="3" t="s">
        <v>168</v>
      </c>
    </row>
    <row r="81" spans="1:68" x14ac:dyDescent="0.25">
      <c r="A81" s="4" t="s">
        <v>1032</v>
      </c>
      <c r="B81" s="24">
        <v>1</v>
      </c>
      <c r="C81" s="4">
        <v>12</v>
      </c>
      <c r="D81" s="3">
        <v>27113103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6">
        <v>1</v>
      </c>
      <c r="AD81" s="46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6">
        <v>1</v>
      </c>
      <c r="AT81" s="46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3" t="s">
        <v>1033</v>
      </c>
      <c r="BP81" s="3" t="s">
        <v>17</v>
      </c>
    </row>
    <row r="82" spans="1:68" x14ac:dyDescent="0.25">
      <c r="A82" s="4" t="s">
        <v>1032</v>
      </c>
      <c r="B82" s="24">
        <v>2</v>
      </c>
      <c r="C82" s="4">
        <v>1</v>
      </c>
      <c r="D82" s="3">
        <v>105968030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6">
        <v>1</v>
      </c>
      <c r="Z82" s="46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3" t="s">
        <v>844</v>
      </c>
      <c r="BP82" s="3" t="s">
        <v>229</v>
      </c>
    </row>
    <row r="83" spans="1:68" x14ac:dyDescent="0.25">
      <c r="A83" s="4" t="s">
        <v>1032</v>
      </c>
      <c r="B83" s="24">
        <v>3</v>
      </c>
      <c r="C83" s="4">
        <v>10</v>
      </c>
      <c r="D83" s="3">
        <v>74446747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6">
        <v>1</v>
      </c>
      <c r="AT83" s="46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3" t="s">
        <v>848</v>
      </c>
      <c r="BP83" s="3" t="s">
        <v>232</v>
      </c>
    </row>
    <row r="84" spans="1:68" x14ac:dyDescent="0.25">
      <c r="A84" s="4" t="s">
        <v>1032</v>
      </c>
      <c r="B84" s="24">
        <v>4</v>
      </c>
      <c r="C84" s="4">
        <v>2</v>
      </c>
      <c r="D84" s="3">
        <v>49727180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6">
        <v>1</v>
      </c>
      <c r="R84" s="46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6">
        <v>1</v>
      </c>
      <c r="Z84" s="46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3" t="s">
        <v>1034</v>
      </c>
      <c r="BP84" s="3" t="s">
        <v>232</v>
      </c>
    </row>
    <row r="85" spans="1:68" x14ac:dyDescent="0.25">
      <c r="A85" s="69" t="s">
        <v>1032</v>
      </c>
      <c r="B85" s="70">
        <v>5</v>
      </c>
      <c r="C85" s="69">
        <v>1</v>
      </c>
      <c r="D85" s="71">
        <v>106508447</v>
      </c>
      <c r="E85" s="54" t="s">
        <v>19</v>
      </c>
      <c r="F85" s="4"/>
      <c r="G85" s="4"/>
      <c r="H85" s="4"/>
      <c r="I85" s="4"/>
      <c r="J85" s="4" t="s">
        <v>598</v>
      </c>
      <c r="K85" s="4" t="s">
        <v>598</v>
      </c>
      <c r="L85" s="4" t="s">
        <v>598</v>
      </c>
      <c r="M85" s="4" t="s">
        <v>598</v>
      </c>
      <c r="N85" s="4" t="s">
        <v>598</v>
      </c>
      <c r="O85" s="4" t="s">
        <v>598</v>
      </c>
      <c r="P85" s="4" t="s">
        <v>598</v>
      </c>
      <c r="Q85" s="4" t="s">
        <v>598</v>
      </c>
      <c r="R85" s="4" t="s">
        <v>598</v>
      </c>
      <c r="S85" s="4" t="s">
        <v>598</v>
      </c>
      <c r="T85" s="4" t="s">
        <v>598</v>
      </c>
      <c r="U85" s="4" t="s">
        <v>598</v>
      </c>
      <c r="V85" s="4" t="s">
        <v>598</v>
      </c>
      <c r="W85" s="4" t="s">
        <v>598</v>
      </c>
      <c r="X85" s="4" t="s">
        <v>598</v>
      </c>
      <c r="Y85" s="4" t="s">
        <v>598</v>
      </c>
      <c r="Z85" s="4" t="s">
        <v>598</v>
      </c>
      <c r="AA85" s="4" t="s">
        <v>598</v>
      </c>
      <c r="AB85" s="4" t="s">
        <v>598</v>
      </c>
      <c r="AC85" s="4" t="s">
        <v>598</v>
      </c>
      <c r="AD85" s="4" t="s">
        <v>598</v>
      </c>
      <c r="AE85" s="4" t="s">
        <v>598</v>
      </c>
      <c r="AF85" s="4" t="s">
        <v>598</v>
      </c>
      <c r="AG85" s="4" t="s">
        <v>598</v>
      </c>
      <c r="AH85" s="4" t="s">
        <v>598</v>
      </c>
      <c r="AI85" s="4" t="s">
        <v>598</v>
      </c>
      <c r="AJ85" s="4" t="s">
        <v>598</v>
      </c>
      <c r="AK85" s="4" t="s">
        <v>598</v>
      </c>
      <c r="AL85" s="4" t="s">
        <v>598</v>
      </c>
      <c r="AM85" s="4" t="s">
        <v>598</v>
      </c>
      <c r="AN85" s="4" t="s">
        <v>598</v>
      </c>
      <c r="AO85" s="4" t="s">
        <v>598</v>
      </c>
      <c r="AP85" s="4" t="s">
        <v>598</v>
      </c>
      <c r="AQ85" s="4" t="s">
        <v>598</v>
      </c>
      <c r="AR85" s="4" t="s">
        <v>598</v>
      </c>
      <c r="AS85" s="4" t="s">
        <v>598</v>
      </c>
      <c r="AT85" s="4" t="s">
        <v>598</v>
      </c>
      <c r="AU85" s="4" t="s">
        <v>598</v>
      </c>
      <c r="AV85" s="4" t="s">
        <v>598</v>
      </c>
      <c r="AW85" s="4" t="s">
        <v>598</v>
      </c>
      <c r="AX85" s="4" t="s">
        <v>598</v>
      </c>
      <c r="AY85" s="4" t="s">
        <v>598</v>
      </c>
      <c r="AZ85" s="4" t="s">
        <v>598</v>
      </c>
      <c r="BA85" s="4" t="s">
        <v>598</v>
      </c>
      <c r="BB85" s="4" t="s">
        <v>598</v>
      </c>
      <c r="BC85" s="4" t="s">
        <v>598</v>
      </c>
      <c r="BD85" s="4" t="s">
        <v>598</v>
      </c>
      <c r="BE85" s="4" t="s">
        <v>598</v>
      </c>
      <c r="BF85" s="4" t="s">
        <v>598</v>
      </c>
      <c r="BG85" s="4" t="s">
        <v>598</v>
      </c>
      <c r="BH85" s="4" t="s">
        <v>598</v>
      </c>
      <c r="BI85" s="4" t="s">
        <v>598</v>
      </c>
      <c r="BJ85" s="4" t="s">
        <v>598</v>
      </c>
      <c r="BK85" s="4" t="s">
        <v>598</v>
      </c>
      <c r="BL85" s="4" t="s">
        <v>598</v>
      </c>
      <c r="BM85" s="4" t="s">
        <v>598</v>
      </c>
      <c r="BN85" s="4" t="s">
        <v>598</v>
      </c>
      <c r="BO85" s="3" t="s">
        <v>844</v>
      </c>
      <c r="BP85" s="3" t="s">
        <v>120</v>
      </c>
    </row>
    <row r="86" spans="1:68" x14ac:dyDescent="0.25">
      <c r="A86" s="4" t="s">
        <v>1032</v>
      </c>
      <c r="B86" s="24">
        <v>6</v>
      </c>
      <c r="C86" s="4">
        <v>2</v>
      </c>
      <c r="D86" s="3">
        <v>36904657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6">
        <v>1</v>
      </c>
      <c r="AV86" s="46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3" t="s">
        <v>854</v>
      </c>
      <c r="BP86" s="3" t="s">
        <v>16</v>
      </c>
    </row>
    <row r="87" spans="1:68" x14ac:dyDescent="0.25">
      <c r="A87" s="4" t="s">
        <v>1032</v>
      </c>
      <c r="B87" s="24">
        <v>7</v>
      </c>
      <c r="C87" s="4">
        <v>1</v>
      </c>
      <c r="D87" s="3">
        <v>30377053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6">
        <v>1</v>
      </c>
      <c r="AR87" s="46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3" t="s">
        <v>1014</v>
      </c>
      <c r="BP87" s="3" t="s">
        <v>231</v>
      </c>
    </row>
    <row r="88" spans="1:68" x14ac:dyDescent="0.25">
      <c r="A88" s="4" t="s">
        <v>1032</v>
      </c>
      <c r="B88" s="24">
        <v>8</v>
      </c>
      <c r="C88" s="4">
        <v>1</v>
      </c>
      <c r="D88" s="3">
        <v>62573813</v>
      </c>
      <c r="E88" s="4">
        <v>0</v>
      </c>
      <c r="F88" s="4">
        <v>0</v>
      </c>
      <c r="G88" s="4">
        <v>0</v>
      </c>
      <c r="H88" s="4">
        <v>0</v>
      </c>
      <c r="I88" s="46">
        <v>1</v>
      </c>
      <c r="J88" s="46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3" t="s">
        <v>1035</v>
      </c>
      <c r="BP88" s="3" t="s">
        <v>232</v>
      </c>
    </row>
    <row r="89" spans="1:68" x14ac:dyDescent="0.25">
      <c r="A89" s="4" t="s">
        <v>1032</v>
      </c>
      <c r="B89" s="24">
        <v>9</v>
      </c>
      <c r="C89" s="4">
        <v>13</v>
      </c>
      <c r="D89" s="3">
        <v>79287092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6">
        <v>1</v>
      </c>
      <c r="AP89" s="46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3" t="s">
        <v>1016</v>
      </c>
      <c r="BP89" s="3" t="s">
        <v>231</v>
      </c>
    </row>
    <row r="90" spans="1:68" x14ac:dyDescent="0.25">
      <c r="A90" s="4" t="s">
        <v>1032</v>
      </c>
      <c r="B90" s="24">
        <v>10</v>
      </c>
      <c r="C90" s="4">
        <v>1</v>
      </c>
      <c r="D90" s="3">
        <v>162610688</v>
      </c>
      <c r="E90" s="4">
        <v>0</v>
      </c>
      <c r="F90" s="4">
        <v>0</v>
      </c>
      <c r="G90" s="46">
        <v>1</v>
      </c>
      <c r="H90" s="46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3" t="s">
        <v>1020</v>
      </c>
      <c r="BP90" s="3" t="s">
        <v>232</v>
      </c>
    </row>
    <row r="91" spans="1:68" x14ac:dyDescent="0.25">
      <c r="A91" s="4" t="s">
        <v>1032</v>
      </c>
      <c r="B91" s="24">
        <v>11</v>
      </c>
      <c r="C91" s="4">
        <v>1</v>
      </c>
      <c r="D91" s="3">
        <v>193549655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6">
        <v>1</v>
      </c>
      <c r="R91" s="46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6">
        <v>1</v>
      </c>
      <c r="AV91" s="46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3" t="s">
        <v>1036</v>
      </c>
      <c r="BP91" s="3" t="s">
        <v>231</v>
      </c>
    </row>
    <row r="92" spans="1:68" x14ac:dyDescent="0.25">
      <c r="A92" s="50" t="s">
        <v>1032</v>
      </c>
      <c r="B92" s="51">
        <v>12</v>
      </c>
      <c r="C92" s="50">
        <v>17</v>
      </c>
      <c r="D92" s="52">
        <v>18776599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9">
        <v>0</v>
      </c>
      <c r="AH92" s="49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3" t="s">
        <v>847</v>
      </c>
      <c r="BP92" s="65" t="s">
        <v>233</v>
      </c>
    </row>
    <row r="93" spans="1:68" x14ac:dyDescent="0.25">
      <c r="A93" s="4" t="s">
        <v>1032</v>
      </c>
      <c r="B93" s="24">
        <v>13</v>
      </c>
      <c r="C93" s="4">
        <v>1</v>
      </c>
      <c r="D93" s="3">
        <v>56525073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6">
        <v>1</v>
      </c>
      <c r="AD93" s="46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3" t="s">
        <v>846</v>
      </c>
      <c r="BP93" s="3" t="s">
        <v>231</v>
      </c>
    </row>
    <row r="94" spans="1:68" x14ac:dyDescent="0.25">
      <c r="A94" s="4" t="s">
        <v>1032</v>
      </c>
      <c r="B94" s="24">
        <v>14</v>
      </c>
      <c r="C94" s="4">
        <v>4</v>
      </c>
      <c r="D94" s="3">
        <v>13595811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6">
        <v>1</v>
      </c>
      <c r="Z94" s="46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3" t="s">
        <v>844</v>
      </c>
      <c r="BP94" s="3" t="s">
        <v>231</v>
      </c>
    </row>
    <row r="95" spans="1:68" x14ac:dyDescent="0.25">
      <c r="A95" s="4" t="s">
        <v>1032</v>
      </c>
      <c r="B95" s="24">
        <v>15</v>
      </c>
      <c r="C95" s="4" t="s">
        <v>843</v>
      </c>
      <c r="D95" s="3">
        <v>34987883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6">
        <v>1</v>
      </c>
      <c r="L95" s="46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3" t="s">
        <v>853</v>
      </c>
      <c r="BP95" s="3" t="s">
        <v>18</v>
      </c>
    </row>
    <row r="96" spans="1:68" x14ac:dyDescent="0.25">
      <c r="A96" s="9" t="s">
        <v>1032</v>
      </c>
      <c r="B96" s="53">
        <v>16</v>
      </c>
      <c r="C96" s="9">
        <v>14</v>
      </c>
      <c r="D96" s="8">
        <v>86862800</v>
      </c>
      <c r="E96" s="58">
        <v>1</v>
      </c>
      <c r="F96" s="58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6">
        <v>1</v>
      </c>
      <c r="AV96" s="46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3" t="s">
        <v>854</v>
      </c>
      <c r="BP96" s="3" t="s">
        <v>145</v>
      </c>
    </row>
    <row r="97" spans="1:68" x14ac:dyDescent="0.25">
      <c r="A97" s="9" t="s">
        <v>1032</v>
      </c>
      <c r="B97" s="53">
        <v>17</v>
      </c>
      <c r="C97" s="9">
        <v>8</v>
      </c>
      <c r="D97" s="8">
        <v>137943705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-9</v>
      </c>
      <c r="V97" s="4">
        <v>-9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6">
        <v>1</v>
      </c>
      <c r="AD97" s="46">
        <v>0</v>
      </c>
      <c r="AE97" s="4">
        <v>0</v>
      </c>
      <c r="AF97" s="4">
        <v>0</v>
      </c>
      <c r="AG97" s="46">
        <v>1</v>
      </c>
      <c r="AH97" s="46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3" t="s">
        <v>1037</v>
      </c>
      <c r="BP97" s="3" t="s">
        <v>234</v>
      </c>
    </row>
    <row r="98" spans="1:68" x14ac:dyDescent="0.25">
      <c r="A98" s="4" t="s">
        <v>1032</v>
      </c>
      <c r="B98" s="24">
        <v>18</v>
      </c>
      <c r="C98" s="4">
        <v>18</v>
      </c>
      <c r="D98" s="3">
        <v>58130701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6">
        <v>1</v>
      </c>
      <c r="T98" s="46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3" t="s">
        <v>1019</v>
      </c>
      <c r="BP98" s="3" t="s">
        <v>235</v>
      </c>
    </row>
    <row r="99" spans="1:68" x14ac:dyDescent="0.25">
      <c r="A99" s="4" t="s">
        <v>1032</v>
      </c>
      <c r="B99" s="24">
        <v>19</v>
      </c>
      <c r="C99" s="4">
        <v>13</v>
      </c>
      <c r="D99" s="3">
        <v>27339037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6">
        <v>1</v>
      </c>
      <c r="AR99" s="46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3" t="s">
        <v>1014</v>
      </c>
      <c r="BP99" s="3" t="s">
        <v>169</v>
      </c>
    </row>
    <row r="100" spans="1:68" x14ac:dyDescent="0.25">
      <c r="A100" s="4" t="s">
        <v>1032</v>
      </c>
      <c r="B100" s="24">
        <v>20</v>
      </c>
      <c r="C100" s="4">
        <v>5</v>
      </c>
      <c r="D100" s="3">
        <v>59815942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6">
        <v>1</v>
      </c>
      <c r="AN100" s="46">
        <v>0</v>
      </c>
      <c r="AO100" s="46">
        <v>1</v>
      </c>
      <c r="AP100" s="46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3" t="s">
        <v>1038</v>
      </c>
      <c r="BP100" s="3" t="s">
        <v>231</v>
      </c>
    </row>
    <row r="101" spans="1:68" x14ac:dyDescent="0.25">
      <c r="A101" s="4" t="s">
        <v>1032</v>
      </c>
      <c r="B101" s="24">
        <v>21</v>
      </c>
      <c r="C101" s="4">
        <v>8</v>
      </c>
      <c r="D101" s="3">
        <v>118163205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6">
        <v>1</v>
      </c>
      <c r="AD101" s="46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6">
        <v>1</v>
      </c>
      <c r="AR101" s="46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 t="s">
        <v>20</v>
      </c>
      <c r="BN101" s="4" t="s">
        <v>20</v>
      </c>
      <c r="BO101" s="3" t="s">
        <v>1018</v>
      </c>
      <c r="BP101" s="3" t="s">
        <v>231</v>
      </c>
    </row>
    <row r="102" spans="1:68" x14ac:dyDescent="0.25">
      <c r="A102" s="4" t="s">
        <v>1032</v>
      </c>
      <c r="B102" s="24">
        <v>22</v>
      </c>
      <c r="C102" s="4">
        <v>6</v>
      </c>
      <c r="D102" s="3">
        <v>147774113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6">
        <v>1</v>
      </c>
      <c r="L102" s="46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3" t="s">
        <v>853</v>
      </c>
      <c r="BP102" s="3" t="s">
        <v>236</v>
      </c>
    </row>
    <row r="103" spans="1:68" x14ac:dyDescent="0.25">
      <c r="A103" s="4" t="s">
        <v>1032</v>
      </c>
      <c r="B103" s="24">
        <v>23</v>
      </c>
      <c r="C103" s="4">
        <v>14</v>
      </c>
      <c r="D103" s="3">
        <v>28793056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6">
        <v>1</v>
      </c>
      <c r="X103" s="46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3" t="s">
        <v>1015</v>
      </c>
      <c r="BP103" s="3" t="s">
        <v>231</v>
      </c>
    </row>
    <row r="104" spans="1:68" x14ac:dyDescent="0.25">
      <c r="A104" s="4" t="s">
        <v>1032</v>
      </c>
      <c r="B104" s="24">
        <v>24</v>
      </c>
      <c r="C104" s="4" t="s">
        <v>843</v>
      </c>
      <c r="D104" s="3">
        <v>35391199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6">
        <v>1</v>
      </c>
      <c r="AT104" s="46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0</v>
      </c>
      <c r="BL104" s="4">
        <v>0</v>
      </c>
      <c r="BM104" s="4">
        <v>0</v>
      </c>
      <c r="BN104" s="4">
        <v>0</v>
      </c>
      <c r="BO104" s="3" t="s">
        <v>848</v>
      </c>
      <c r="BP104" s="3" t="s">
        <v>231</v>
      </c>
    </row>
    <row r="105" spans="1:68" x14ac:dyDescent="0.25">
      <c r="A105" s="4" t="s">
        <v>1032</v>
      </c>
      <c r="B105" s="24">
        <v>25</v>
      </c>
      <c r="C105" s="4">
        <v>5</v>
      </c>
      <c r="D105" s="3">
        <v>163739568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6">
        <v>1</v>
      </c>
      <c r="BD105" s="46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0</v>
      </c>
      <c r="BL105" s="4">
        <v>0</v>
      </c>
      <c r="BM105" s="4">
        <v>0</v>
      </c>
      <c r="BN105" s="4">
        <v>0</v>
      </c>
      <c r="BO105" s="3" t="s">
        <v>1039</v>
      </c>
      <c r="BP105" s="3" t="s">
        <v>237</v>
      </c>
    </row>
    <row r="106" spans="1:68" x14ac:dyDescent="0.25">
      <c r="A106" s="4" t="s">
        <v>1032</v>
      </c>
      <c r="B106" s="24">
        <v>26</v>
      </c>
      <c r="C106" s="4">
        <v>16</v>
      </c>
      <c r="D106" s="3">
        <v>15780242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6">
        <v>1</v>
      </c>
      <c r="AB106" s="46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0</v>
      </c>
      <c r="BM106" s="4">
        <v>0</v>
      </c>
      <c r="BN106" s="4">
        <v>0</v>
      </c>
      <c r="BO106" s="3" t="s">
        <v>852</v>
      </c>
      <c r="BP106" s="3" t="s">
        <v>232</v>
      </c>
    </row>
    <row r="107" spans="1:68" x14ac:dyDescent="0.25">
      <c r="A107" s="4" t="s">
        <v>1032</v>
      </c>
      <c r="B107" s="24">
        <v>27</v>
      </c>
      <c r="C107" s="4">
        <v>16</v>
      </c>
      <c r="D107" s="3">
        <v>55292019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6">
        <v>1</v>
      </c>
      <c r="BB107" s="46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67">
        <v>1</v>
      </c>
      <c r="BJ107" s="67">
        <v>0</v>
      </c>
      <c r="BK107" s="4">
        <v>0</v>
      </c>
      <c r="BL107" s="4">
        <v>0</v>
      </c>
      <c r="BM107" s="4">
        <v>0</v>
      </c>
      <c r="BN107" s="4">
        <v>0</v>
      </c>
      <c r="BO107" s="3" t="s">
        <v>1040</v>
      </c>
      <c r="BP107" s="3" t="s">
        <v>21</v>
      </c>
    </row>
    <row r="108" spans="1:68" x14ac:dyDescent="0.25">
      <c r="A108" s="61" t="s">
        <v>1032</v>
      </c>
      <c r="B108" s="62">
        <v>28</v>
      </c>
      <c r="C108" s="61">
        <v>9</v>
      </c>
      <c r="D108" s="63">
        <v>40620132</v>
      </c>
      <c r="E108" s="4" t="s">
        <v>32</v>
      </c>
      <c r="F108" s="4" t="s">
        <v>32</v>
      </c>
      <c r="G108" s="4" t="s">
        <v>32</v>
      </c>
      <c r="H108" s="4" t="s">
        <v>32</v>
      </c>
      <c r="I108" s="4" t="s">
        <v>32</v>
      </c>
      <c r="J108" s="4" t="s">
        <v>32</v>
      </c>
      <c r="K108" s="4" t="s">
        <v>32</v>
      </c>
      <c r="L108" s="4" t="s">
        <v>32</v>
      </c>
      <c r="M108" s="4" t="s">
        <v>32</v>
      </c>
      <c r="N108" s="4" t="s">
        <v>32</v>
      </c>
      <c r="O108" s="4" t="s">
        <v>32</v>
      </c>
      <c r="P108" s="4" t="s">
        <v>32</v>
      </c>
      <c r="Q108" s="4" t="s">
        <v>32</v>
      </c>
      <c r="R108" s="4" t="s">
        <v>32</v>
      </c>
      <c r="S108" s="4" t="s">
        <v>32</v>
      </c>
      <c r="T108" s="4" t="s">
        <v>32</v>
      </c>
      <c r="U108" s="4" t="s">
        <v>32</v>
      </c>
      <c r="V108" s="4" t="s">
        <v>32</v>
      </c>
      <c r="W108" s="4" t="s">
        <v>32</v>
      </c>
      <c r="X108" s="4" t="s">
        <v>32</v>
      </c>
      <c r="Y108" s="4" t="s">
        <v>32</v>
      </c>
      <c r="Z108" s="4" t="s">
        <v>32</v>
      </c>
      <c r="AA108" s="4" t="s">
        <v>32</v>
      </c>
      <c r="AB108" s="4" t="s">
        <v>32</v>
      </c>
      <c r="AC108" s="4" t="s">
        <v>32</v>
      </c>
      <c r="AD108" s="4" t="s">
        <v>32</v>
      </c>
      <c r="AE108" s="4" t="s">
        <v>32</v>
      </c>
      <c r="AF108" s="4" t="s">
        <v>32</v>
      </c>
      <c r="AG108" s="4" t="s">
        <v>32</v>
      </c>
      <c r="AH108" s="4" t="s">
        <v>32</v>
      </c>
      <c r="AI108" s="4" t="s">
        <v>32</v>
      </c>
      <c r="AJ108" s="4" t="s">
        <v>32</v>
      </c>
      <c r="AK108" s="4" t="s">
        <v>32</v>
      </c>
      <c r="AL108" s="4" t="s">
        <v>32</v>
      </c>
      <c r="AM108" s="4" t="s">
        <v>32</v>
      </c>
      <c r="AN108" s="4" t="s">
        <v>32</v>
      </c>
      <c r="AO108" s="4" t="s">
        <v>32</v>
      </c>
      <c r="AP108" s="4" t="s">
        <v>32</v>
      </c>
      <c r="AQ108" s="4" t="s">
        <v>32</v>
      </c>
      <c r="AR108" s="4" t="s">
        <v>32</v>
      </c>
      <c r="AS108" s="4" t="s">
        <v>32</v>
      </c>
      <c r="AT108" s="4" t="s">
        <v>32</v>
      </c>
      <c r="AU108" s="4" t="s">
        <v>32</v>
      </c>
      <c r="AV108" s="4" t="s">
        <v>32</v>
      </c>
      <c r="AW108" s="4" t="s">
        <v>32</v>
      </c>
      <c r="AX108" s="4" t="s">
        <v>32</v>
      </c>
      <c r="AY108" s="4" t="s">
        <v>32</v>
      </c>
      <c r="AZ108" s="4" t="s">
        <v>32</v>
      </c>
      <c r="BA108" s="4" t="s">
        <v>32</v>
      </c>
      <c r="BB108" s="4" t="s">
        <v>32</v>
      </c>
      <c r="BC108" s="4" t="s">
        <v>32</v>
      </c>
      <c r="BD108" s="4" t="s">
        <v>32</v>
      </c>
      <c r="BE108" s="4" t="s">
        <v>32</v>
      </c>
      <c r="BF108" s="4" t="s">
        <v>32</v>
      </c>
      <c r="BG108" s="4" t="s">
        <v>32</v>
      </c>
      <c r="BH108" s="4" t="s">
        <v>32</v>
      </c>
      <c r="BI108" s="4" t="s">
        <v>32</v>
      </c>
      <c r="BJ108" s="4" t="s">
        <v>32</v>
      </c>
      <c r="BK108" s="4" t="s">
        <v>32</v>
      </c>
      <c r="BL108" s="4" t="s">
        <v>32</v>
      </c>
      <c r="BM108" s="4" t="s">
        <v>32</v>
      </c>
      <c r="BN108" s="4" t="s">
        <v>32</v>
      </c>
      <c r="BO108" s="3" t="s">
        <v>852</v>
      </c>
      <c r="BP108" s="3" t="s">
        <v>33</v>
      </c>
    </row>
    <row r="109" spans="1:68" x14ac:dyDescent="0.25">
      <c r="A109" s="4" t="s">
        <v>1032</v>
      </c>
      <c r="B109" s="24">
        <v>29</v>
      </c>
      <c r="C109" s="4">
        <v>12</v>
      </c>
      <c r="D109" s="3">
        <v>5012869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6">
        <v>1</v>
      </c>
      <c r="AV109" s="46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3" t="s">
        <v>854</v>
      </c>
      <c r="BP109" s="3" t="s">
        <v>146</v>
      </c>
    </row>
    <row r="110" spans="1:68" x14ac:dyDescent="0.25">
      <c r="A110" s="4" t="s">
        <v>1032</v>
      </c>
      <c r="B110" s="24">
        <v>30</v>
      </c>
      <c r="C110" s="4">
        <v>1</v>
      </c>
      <c r="D110" s="3">
        <v>204822282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6">
        <v>1</v>
      </c>
      <c r="AR110" s="46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3" t="s">
        <v>1014</v>
      </c>
      <c r="BP110" s="3" t="s">
        <v>232</v>
      </c>
    </row>
    <row r="111" spans="1:68" x14ac:dyDescent="0.25">
      <c r="A111" s="4" t="s">
        <v>1032</v>
      </c>
      <c r="B111" s="24">
        <v>31</v>
      </c>
      <c r="C111" s="4">
        <v>14</v>
      </c>
      <c r="D111" s="3">
        <v>80092588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6">
        <v>1</v>
      </c>
      <c r="AD111" s="46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3" t="s">
        <v>846</v>
      </c>
      <c r="BP111" s="3" t="s">
        <v>232</v>
      </c>
    </row>
    <row r="112" spans="1:68" x14ac:dyDescent="0.25">
      <c r="A112" s="4" t="s">
        <v>1032</v>
      </c>
      <c r="B112" s="24">
        <v>32</v>
      </c>
      <c r="C112" s="4">
        <v>17</v>
      </c>
      <c r="D112" s="3">
        <v>43837342</v>
      </c>
      <c r="E112" s="4">
        <v>0</v>
      </c>
      <c r="F112" s="4">
        <v>0</v>
      </c>
      <c r="G112" s="4">
        <v>0</v>
      </c>
      <c r="H112" s="4">
        <v>0</v>
      </c>
      <c r="I112" s="46">
        <v>1</v>
      </c>
      <c r="J112" s="46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4">
        <v>0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3" t="s">
        <v>1035</v>
      </c>
      <c r="BP112" s="3" t="s">
        <v>232</v>
      </c>
    </row>
    <row r="113" spans="1:68" x14ac:dyDescent="0.25">
      <c r="A113" s="4" t="s">
        <v>1032</v>
      </c>
      <c r="B113" s="24">
        <v>33</v>
      </c>
      <c r="C113" s="4">
        <v>6</v>
      </c>
      <c r="D113" s="3">
        <v>65412811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6">
        <v>1</v>
      </c>
      <c r="Z113" s="46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4">
        <v>0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3" t="s">
        <v>844</v>
      </c>
      <c r="BP113" s="3" t="s">
        <v>22</v>
      </c>
    </row>
    <row r="114" spans="1:68" x14ac:dyDescent="0.25">
      <c r="A114" s="4" t="s">
        <v>1032</v>
      </c>
      <c r="B114" s="24">
        <v>34</v>
      </c>
      <c r="C114" s="4">
        <v>13</v>
      </c>
      <c r="D114" s="3">
        <v>76279942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46">
        <v>1</v>
      </c>
      <c r="BD114" s="46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3" t="s">
        <v>1039</v>
      </c>
      <c r="BP114" s="3" t="s">
        <v>232</v>
      </c>
    </row>
    <row r="115" spans="1:68" x14ac:dyDescent="0.25">
      <c r="A115" s="4" t="s">
        <v>1032</v>
      </c>
      <c r="B115" s="24">
        <v>35</v>
      </c>
      <c r="C115" s="4">
        <v>2</v>
      </c>
      <c r="D115" s="3">
        <v>103680039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6">
        <v>1</v>
      </c>
      <c r="AR115" s="46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4">
        <v>0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3" t="s">
        <v>1014</v>
      </c>
      <c r="BP115" s="3" t="s">
        <v>232</v>
      </c>
    </row>
    <row r="116" spans="1:68" x14ac:dyDescent="0.25">
      <c r="A116" s="4" t="s">
        <v>1032</v>
      </c>
      <c r="B116" s="24">
        <v>36</v>
      </c>
      <c r="C116" s="4">
        <v>2</v>
      </c>
      <c r="D116" s="3">
        <v>192915321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46">
        <v>1</v>
      </c>
      <c r="BD116" s="46">
        <v>0</v>
      </c>
      <c r="BE116" s="4">
        <v>0</v>
      </c>
      <c r="BF116" s="4">
        <v>0</v>
      </c>
      <c r="BG116" s="4">
        <v>0</v>
      </c>
      <c r="BH116" s="4">
        <v>0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3" t="s">
        <v>1039</v>
      </c>
      <c r="BP116" s="3" t="s">
        <v>232</v>
      </c>
    </row>
    <row r="117" spans="1:68" x14ac:dyDescent="0.25">
      <c r="A117" s="9" t="s">
        <v>1032</v>
      </c>
      <c r="B117" s="53">
        <v>37</v>
      </c>
      <c r="C117" s="9">
        <v>2</v>
      </c>
      <c r="D117" s="8">
        <v>135842229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6">
        <v>1</v>
      </c>
      <c r="AJ117" s="46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3" t="s">
        <v>1041</v>
      </c>
      <c r="BP117" s="3" t="s">
        <v>163</v>
      </c>
    </row>
    <row r="118" spans="1:68" x14ac:dyDescent="0.25">
      <c r="A118" s="4" t="s">
        <v>1032</v>
      </c>
      <c r="B118" s="24">
        <v>38</v>
      </c>
      <c r="C118" s="4">
        <v>11</v>
      </c>
      <c r="D118" s="3">
        <v>56338624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6">
        <v>1</v>
      </c>
      <c r="N118" s="46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3" t="s">
        <v>857</v>
      </c>
      <c r="BP118" s="3" t="s">
        <v>23</v>
      </c>
    </row>
    <row r="119" spans="1:68" x14ac:dyDescent="0.25">
      <c r="A119" s="50" t="s">
        <v>1032</v>
      </c>
      <c r="B119" s="51">
        <v>39</v>
      </c>
      <c r="C119" s="50">
        <v>2</v>
      </c>
      <c r="D119" s="52">
        <v>22658594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9">
        <v>0</v>
      </c>
      <c r="AT119" s="49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3" t="s">
        <v>848</v>
      </c>
      <c r="BP119" s="65" t="s">
        <v>233</v>
      </c>
    </row>
    <row r="120" spans="1:68" x14ac:dyDescent="0.25">
      <c r="A120" s="4" t="s">
        <v>1032</v>
      </c>
      <c r="B120" s="24">
        <v>40</v>
      </c>
      <c r="C120" s="4">
        <v>14</v>
      </c>
      <c r="D120" s="3">
        <v>38127329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6">
        <v>1</v>
      </c>
      <c r="AZ120" s="46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3" t="s">
        <v>855</v>
      </c>
      <c r="BP120" s="3" t="s">
        <v>232</v>
      </c>
    </row>
    <row r="121" spans="1:68" x14ac:dyDescent="0.25">
      <c r="A121" s="50" t="s">
        <v>1032</v>
      </c>
      <c r="B121" s="116">
        <v>41</v>
      </c>
      <c r="C121" s="50">
        <v>8</v>
      </c>
      <c r="D121" s="52">
        <v>24118530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9">
        <v>0</v>
      </c>
      <c r="AB121" s="49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3" t="s">
        <v>852</v>
      </c>
      <c r="BP121" s="65" t="s">
        <v>1151</v>
      </c>
    </row>
    <row r="122" spans="1:68" x14ac:dyDescent="0.25">
      <c r="A122" s="50" t="s">
        <v>1032</v>
      </c>
      <c r="B122" s="116">
        <v>42</v>
      </c>
      <c r="C122" s="50">
        <v>5</v>
      </c>
      <c r="D122" s="52">
        <v>91600866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9">
        <v>0</v>
      </c>
      <c r="AJ122" s="49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3" t="s">
        <v>1041</v>
      </c>
      <c r="BP122" s="65" t="s">
        <v>1151</v>
      </c>
    </row>
    <row r="123" spans="1:68" x14ac:dyDescent="0.25">
      <c r="A123" s="4" t="s">
        <v>1032</v>
      </c>
      <c r="B123" s="24">
        <v>43</v>
      </c>
      <c r="C123" s="4">
        <v>2</v>
      </c>
      <c r="D123" s="3">
        <v>226439403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6">
        <v>1</v>
      </c>
      <c r="AH123" s="46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3" t="s">
        <v>847</v>
      </c>
      <c r="BP123" s="3" t="s">
        <v>24</v>
      </c>
    </row>
    <row r="124" spans="1:68" x14ac:dyDescent="0.25">
      <c r="A124" s="4" t="s">
        <v>1032</v>
      </c>
      <c r="B124" s="24">
        <v>44</v>
      </c>
      <c r="C124" s="4">
        <v>14</v>
      </c>
      <c r="D124" s="3">
        <v>54317689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6">
        <v>1</v>
      </c>
      <c r="AR124" s="46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3" t="s">
        <v>1014</v>
      </c>
      <c r="BP124" s="3" t="s">
        <v>147</v>
      </c>
    </row>
    <row r="125" spans="1:68" x14ac:dyDescent="0.25">
      <c r="A125" s="4" t="s">
        <v>1032</v>
      </c>
      <c r="B125" s="24">
        <v>45</v>
      </c>
      <c r="C125" s="4">
        <v>4</v>
      </c>
      <c r="D125" s="3">
        <v>67736064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6">
        <v>1</v>
      </c>
      <c r="Z125" s="46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3" t="s">
        <v>844</v>
      </c>
      <c r="BP125" s="3" t="s">
        <v>232</v>
      </c>
    </row>
    <row r="126" spans="1:68" x14ac:dyDescent="0.25">
      <c r="A126" s="4" t="s">
        <v>1032</v>
      </c>
      <c r="B126" s="24">
        <v>46</v>
      </c>
      <c r="C126" s="4">
        <v>11</v>
      </c>
      <c r="D126" s="3">
        <v>36911211</v>
      </c>
      <c r="E126" s="4">
        <v>0</v>
      </c>
      <c r="F126" s="4">
        <v>0</v>
      </c>
      <c r="G126" s="4">
        <v>0</v>
      </c>
      <c r="H126" s="4">
        <v>0</v>
      </c>
      <c r="I126" s="46">
        <v>1</v>
      </c>
      <c r="J126" s="46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3" t="s">
        <v>1035</v>
      </c>
      <c r="BP126" s="3" t="s">
        <v>34</v>
      </c>
    </row>
    <row r="127" spans="1:68" x14ac:dyDescent="0.25">
      <c r="A127" s="69" t="s">
        <v>1032</v>
      </c>
      <c r="B127" s="70">
        <v>47</v>
      </c>
      <c r="C127" s="69">
        <v>6</v>
      </c>
      <c r="D127" s="71">
        <v>58546727</v>
      </c>
      <c r="E127" s="55">
        <v>-9</v>
      </c>
      <c r="F127" s="55">
        <v>-9</v>
      </c>
      <c r="G127" s="55">
        <v>-9</v>
      </c>
      <c r="H127" s="55">
        <v>-9</v>
      </c>
      <c r="I127" s="55">
        <v>-9</v>
      </c>
      <c r="J127" s="55">
        <v>-9</v>
      </c>
      <c r="K127" s="55">
        <v>-9</v>
      </c>
      <c r="L127" s="55">
        <v>-9</v>
      </c>
      <c r="M127" s="55">
        <v>-9</v>
      </c>
      <c r="N127" s="55">
        <v>-9</v>
      </c>
      <c r="O127" s="55">
        <v>-9</v>
      </c>
      <c r="P127" s="55">
        <v>-9</v>
      </c>
      <c r="Q127" s="55">
        <v>-9</v>
      </c>
      <c r="R127" s="55">
        <v>-9</v>
      </c>
      <c r="S127" s="55">
        <v>-9</v>
      </c>
      <c r="T127" s="55">
        <v>-9</v>
      </c>
      <c r="U127" s="55">
        <v>-9</v>
      </c>
      <c r="V127" s="55">
        <v>-9</v>
      </c>
      <c r="W127" s="55">
        <v>-9</v>
      </c>
      <c r="X127" s="55">
        <v>-9</v>
      </c>
      <c r="Y127" s="55">
        <v>-9</v>
      </c>
      <c r="Z127" s="55">
        <v>-9</v>
      </c>
      <c r="AA127" s="55">
        <v>-9</v>
      </c>
      <c r="AB127" s="55">
        <v>-9</v>
      </c>
      <c r="AC127" s="55">
        <v>-9</v>
      </c>
      <c r="AD127" s="55">
        <v>-9</v>
      </c>
      <c r="AE127" s="55">
        <v>-9</v>
      </c>
      <c r="AF127" s="55">
        <v>-9</v>
      </c>
      <c r="AG127" s="55">
        <v>-9</v>
      </c>
      <c r="AH127" s="55">
        <v>-9</v>
      </c>
      <c r="AI127" s="55">
        <v>-9</v>
      </c>
      <c r="AJ127" s="55">
        <v>-9</v>
      </c>
      <c r="AK127" s="55">
        <v>-9</v>
      </c>
      <c r="AL127" s="55">
        <v>-9</v>
      </c>
      <c r="AM127" s="55">
        <v>-9</v>
      </c>
      <c r="AN127" s="55">
        <v>-9</v>
      </c>
      <c r="AO127" s="55">
        <v>-9</v>
      </c>
      <c r="AP127" s="55">
        <v>-9</v>
      </c>
      <c r="AQ127" s="55">
        <v>-9</v>
      </c>
      <c r="AR127" s="55">
        <v>-9</v>
      </c>
      <c r="AS127" s="55">
        <v>-9</v>
      </c>
      <c r="AT127" s="55">
        <v>-9</v>
      </c>
      <c r="AU127" s="55">
        <v>-9</v>
      </c>
      <c r="AV127" s="55">
        <v>-9</v>
      </c>
      <c r="AW127" s="55">
        <v>-9</v>
      </c>
      <c r="AX127" s="55">
        <v>-9</v>
      </c>
      <c r="AY127" s="55">
        <v>-9</v>
      </c>
      <c r="AZ127" s="55">
        <v>-9</v>
      </c>
      <c r="BA127" s="55">
        <v>-9</v>
      </c>
      <c r="BB127" s="55">
        <v>-9</v>
      </c>
      <c r="BC127" s="55">
        <v>-9</v>
      </c>
      <c r="BD127" s="55">
        <v>-9</v>
      </c>
      <c r="BE127" s="55">
        <v>-9</v>
      </c>
      <c r="BF127" s="55">
        <v>-9</v>
      </c>
      <c r="BG127" s="55">
        <v>-9</v>
      </c>
      <c r="BH127" s="55">
        <v>-9</v>
      </c>
      <c r="BI127" s="55">
        <v>-9</v>
      </c>
      <c r="BJ127" s="55">
        <v>-9</v>
      </c>
      <c r="BK127" s="55">
        <v>-9</v>
      </c>
      <c r="BL127" s="55">
        <v>-9</v>
      </c>
      <c r="BM127" s="55">
        <v>-9</v>
      </c>
      <c r="BN127" s="55">
        <v>-9</v>
      </c>
      <c r="BO127" s="3" t="s">
        <v>848</v>
      </c>
      <c r="BP127" s="3" t="s">
        <v>28</v>
      </c>
    </row>
    <row r="128" spans="1:68" x14ac:dyDescent="0.25">
      <c r="A128" s="4" t="s">
        <v>1032</v>
      </c>
      <c r="B128" s="24">
        <v>48</v>
      </c>
      <c r="C128" s="4">
        <v>12</v>
      </c>
      <c r="D128" s="3">
        <v>83673576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6">
        <v>1</v>
      </c>
      <c r="AD128" s="46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3" t="s">
        <v>846</v>
      </c>
      <c r="BP128" s="3" t="s">
        <v>25</v>
      </c>
    </row>
    <row r="129" spans="1:68" x14ac:dyDescent="0.25">
      <c r="A129" s="4" t="s">
        <v>1032</v>
      </c>
      <c r="B129" s="24">
        <v>49</v>
      </c>
      <c r="C129" s="4">
        <v>19</v>
      </c>
      <c r="D129" s="3">
        <v>40188331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6">
        <v>1</v>
      </c>
      <c r="AB129" s="46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3" t="s">
        <v>852</v>
      </c>
      <c r="BP129" s="3" t="s">
        <v>26</v>
      </c>
    </row>
    <row r="130" spans="1:68" x14ac:dyDescent="0.25">
      <c r="A130" s="61" t="s">
        <v>1032</v>
      </c>
      <c r="B130" s="62">
        <v>50</v>
      </c>
      <c r="C130" s="61">
        <v>6</v>
      </c>
      <c r="D130" s="63">
        <v>29235424</v>
      </c>
      <c r="E130" s="4" t="s">
        <v>32</v>
      </c>
      <c r="F130" s="4" t="s">
        <v>32</v>
      </c>
      <c r="G130" s="4" t="s">
        <v>32</v>
      </c>
      <c r="H130" s="4" t="s">
        <v>32</v>
      </c>
      <c r="I130" s="4" t="s">
        <v>32</v>
      </c>
      <c r="J130" s="4" t="s">
        <v>32</v>
      </c>
      <c r="K130" s="4" t="s">
        <v>32</v>
      </c>
      <c r="L130" s="4" t="s">
        <v>32</v>
      </c>
      <c r="M130" s="4" t="s">
        <v>32</v>
      </c>
      <c r="N130" s="4" t="s">
        <v>32</v>
      </c>
      <c r="O130" s="4" t="s">
        <v>32</v>
      </c>
      <c r="P130" s="4" t="s">
        <v>32</v>
      </c>
      <c r="Q130" s="4" t="s">
        <v>32</v>
      </c>
      <c r="R130" s="4" t="s">
        <v>32</v>
      </c>
      <c r="S130" s="4" t="s">
        <v>32</v>
      </c>
      <c r="T130" s="4" t="s">
        <v>32</v>
      </c>
      <c r="U130" s="4" t="s">
        <v>32</v>
      </c>
      <c r="V130" s="4" t="s">
        <v>32</v>
      </c>
      <c r="W130" s="4" t="s">
        <v>32</v>
      </c>
      <c r="X130" s="4" t="s">
        <v>32</v>
      </c>
      <c r="Y130" s="4" t="s">
        <v>32</v>
      </c>
      <c r="Z130" s="4" t="s">
        <v>32</v>
      </c>
      <c r="AA130" s="4" t="s">
        <v>32</v>
      </c>
      <c r="AB130" s="4" t="s">
        <v>32</v>
      </c>
      <c r="AC130" s="4" t="s">
        <v>32</v>
      </c>
      <c r="AD130" s="4" t="s">
        <v>32</v>
      </c>
      <c r="AE130" s="4" t="s">
        <v>32</v>
      </c>
      <c r="AF130" s="4" t="s">
        <v>32</v>
      </c>
      <c r="AG130" s="4" t="s">
        <v>32</v>
      </c>
      <c r="AH130" s="4" t="s">
        <v>32</v>
      </c>
      <c r="AI130" s="4" t="s">
        <v>32</v>
      </c>
      <c r="AJ130" s="4" t="s">
        <v>32</v>
      </c>
      <c r="AK130" s="4" t="s">
        <v>32</v>
      </c>
      <c r="AL130" s="4" t="s">
        <v>32</v>
      </c>
      <c r="AM130" s="4" t="s">
        <v>32</v>
      </c>
      <c r="AN130" s="4" t="s">
        <v>32</v>
      </c>
      <c r="AO130" s="4" t="s">
        <v>32</v>
      </c>
      <c r="AP130" s="4" t="s">
        <v>32</v>
      </c>
      <c r="AQ130" s="4" t="s">
        <v>32</v>
      </c>
      <c r="AR130" s="4" t="s">
        <v>32</v>
      </c>
      <c r="AS130" s="4" t="s">
        <v>32</v>
      </c>
      <c r="AT130" s="4" t="s">
        <v>32</v>
      </c>
      <c r="AU130" s="4" t="s">
        <v>32</v>
      </c>
      <c r="AV130" s="4" t="s">
        <v>32</v>
      </c>
      <c r="AW130" s="4" t="s">
        <v>32</v>
      </c>
      <c r="AX130" s="4" t="s">
        <v>32</v>
      </c>
      <c r="AY130" s="4" t="s">
        <v>32</v>
      </c>
      <c r="AZ130" s="4" t="s">
        <v>32</v>
      </c>
      <c r="BA130" s="4" t="s">
        <v>32</v>
      </c>
      <c r="BB130" s="4" t="s">
        <v>32</v>
      </c>
      <c r="BC130" s="4" t="s">
        <v>32</v>
      </c>
      <c r="BD130" s="4" t="s">
        <v>32</v>
      </c>
      <c r="BE130" s="4" t="s">
        <v>32</v>
      </c>
      <c r="BF130" s="4" t="s">
        <v>32</v>
      </c>
      <c r="BG130" s="4" t="s">
        <v>32</v>
      </c>
      <c r="BH130" s="4" t="s">
        <v>32</v>
      </c>
      <c r="BI130" s="4" t="s">
        <v>32</v>
      </c>
      <c r="BJ130" s="4" t="s">
        <v>32</v>
      </c>
      <c r="BK130" s="4" t="s">
        <v>32</v>
      </c>
      <c r="BL130" s="4" t="s">
        <v>32</v>
      </c>
      <c r="BM130" s="4" t="s">
        <v>32</v>
      </c>
      <c r="BN130" s="4" t="s">
        <v>32</v>
      </c>
      <c r="BO130" s="3" t="s">
        <v>1035</v>
      </c>
      <c r="BP130" s="3" t="s">
        <v>33</v>
      </c>
    </row>
    <row r="131" spans="1:68" x14ac:dyDescent="0.25">
      <c r="A131" s="4" t="s">
        <v>1032</v>
      </c>
      <c r="B131" s="24">
        <v>51</v>
      </c>
      <c r="C131" s="4">
        <v>6</v>
      </c>
      <c r="D131" s="3">
        <v>164561390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6">
        <v>1</v>
      </c>
      <c r="AR131" s="46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0</v>
      </c>
      <c r="BD131" s="4">
        <v>0</v>
      </c>
      <c r="BE131" s="66">
        <v>1</v>
      </c>
      <c r="BF131" s="66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3" t="s">
        <v>1014</v>
      </c>
      <c r="BP131" s="3" t="s">
        <v>164</v>
      </c>
    </row>
    <row r="132" spans="1:68" x14ac:dyDescent="0.25">
      <c r="A132" s="50" t="s">
        <v>1032</v>
      </c>
      <c r="B132" s="51">
        <v>52</v>
      </c>
      <c r="C132" s="50" t="s">
        <v>843</v>
      </c>
      <c r="D132" s="52">
        <v>114777311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9">
        <v>0</v>
      </c>
      <c r="AB132" s="49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3" t="s">
        <v>852</v>
      </c>
      <c r="BP132" s="65" t="s">
        <v>233</v>
      </c>
    </row>
    <row r="133" spans="1:68" x14ac:dyDescent="0.25">
      <c r="A133" s="4" t="s">
        <v>1032</v>
      </c>
      <c r="B133" s="24">
        <v>53</v>
      </c>
      <c r="C133" s="4">
        <v>2</v>
      </c>
      <c r="D133" s="3">
        <v>226735315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6">
        <v>1</v>
      </c>
      <c r="AF133" s="46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3" t="s">
        <v>1042</v>
      </c>
      <c r="BP133" s="3" t="s">
        <v>35</v>
      </c>
    </row>
    <row r="134" spans="1:68" x14ac:dyDescent="0.25">
      <c r="A134" s="4" t="s">
        <v>1032</v>
      </c>
      <c r="B134" s="24">
        <v>54</v>
      </c>
      <c r="C134" s="4">
        <v>13</v>
      </c>
      <c r="D134" s="3">
        <v>96331421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6">
        <v>1</v>
      </c>
      <c r="AT134" s="46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24">
        <v>1</v>
      </c>
      <c r="BD134" s="2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3" t="s">
        <v>848</v>
      </c>
      <c r="BP134" s="3" t="s">
        <v>143</v>
      </c>
    </row>
    <row r="135" spans="1:68" x14ac:dyDescent="0.25">
      <c r="A135" s="69" t="s">
        <v>1032</v>
      </c>
      <c r="B135" s="70">
        <v>55</v>
      </c>
      <c r="C135" s="69">
        <v>7</v>
      </c>
      <c r="D135" s="71">
        <v>24412257</v>
      </c>
      <c r="E135" s="55">
        <v>-9</v>
      </c>
      <c r="F135" s="55">
        <v>-9</v>
      </c>
      <c r="G135" s="55">
        <v>-9</v>
      </c>
      <c r="H135" s="55">
        <v>-9</v>
      </c>
      <c r="I135" s="55">
        <v>-9</v>
      </c>
      <c r="J135" s="55">
        <v>-9</v>
      </c>
      <c r="K135" s="55">
        <v>-9</v>
      </c>
      <c r="L135" s="55">
        <v>-9</v>
      </c>
      <c r="M135" s="55">
        <v>-9</v>
      </c>
      <c r="N135" s="55">
        <v>-9</v>
      </c>
      <c r="O135" s="55">
        <v>-9</v>
      </c>
      <c r="P135" s="55">
        <v>-9</v>
      </c>
      <c r="Q135" s="55">
        <v>-9</v>
      </c>
      <c r="R135" s="55">
        <v>-9</v>
      </c>
      <c r="S135" s="55">
        <v>-9</v>
      </c>
      <c r="T135" s="55">
        <v>-9</v>
      </c>
      <c r="U135" s="55">
        <v>-9</v>
      </c>
      <c r="V135" s="55">
        <v>-9</v>
      </c>
      <c r="W135" s="55">
        <v>-9</v>
      </c>
      <c r="X135" s="55">
        <v>-9</v>
      </c>
      <c r="Y135" s="55">
        <v>-9</v>
      </c>
      <c r="Z135" s="55">
        <v>-9</v>
      </c>
      <c r="AA135" s="55">
        <v>-9</v>
      </c>
      <c r="AB135" s="55">
        <v>-9</v>
      </c>
      <c r="AC135" s="55">
        <v>-9</v>
      </c>
      <c r="AD135" s="55">
        <v>-9</v>
      </c>
      <c r="AE135" s="55">
        <v>-9</v>
      </c>
      <c r="AF135" s="55">
        <v>-9</v>
      </c>
      <c r="AG135" s="55">
        <v>-9</v>
      </c>
      <c r="AH135" s="55">
        <v>-9</v>
      </c>
      <c r="AI135" s="55">
        <v>-9</v>
      </c>
      <c r="AJ135" s="55">
        <v>-9</v>
      </c>
      <c r="AK135" s="55">
        <v>-9</v>
      </c>
      <c r="AL135" s="55">
        <v>-9</v>
      </c>
      <c r="AM135" s="55">
        <v>-9</v>
      </c>
      <c r="AN135" s="55">
        <v>-9</v>
      </c>
      <c r="AO135" s="55">
        <v>-9</v>
      </c>
      <c r="AP135" s="55">
        <v>-9</v>
      </c>
      <c r="AQ135" s="55">
        <v>-9</v>
      </c>
      <c r="AR135" s="55">
        <v>-9</v>
      </c>
      <c r="AS135" s="55">
        <v>-9</v>
      </c>
      <c r="AT135" s="55">
        <v>-9</v>
      </c>
      <c r="AU135" s="55">
        <v>-9</v>
      </c>
      <c r="AV135" s="55">
        <v>-9</v>
      </c>
      <c r="AW135" s="55">
        <v>-9</v>
      </c>
      <c r="AX135" s="55">
        <v>-9</v>
      </c>
      <c r="AY135" s="55">
        <v>-9</v>
      </c>
      <c r="AZ135" s="55">
        <v>-9</v>
      </c>
      <c r="BA135" s="55">
        <v>-9</v>
      </c>
      <c r="BB135" s="55">
        <v>-9</v>
      </c>
      <c r="BC135" s="55">
        <v>-9</v>
      </c>
      <c r="BD135" s="55">
        <v>-9</v>
      </c>
      <c r="BE135" s="55">
        <v>-9</v>
      </c>
      <c r="BF135" s="55">
        <v>-9</v>
      </c>
      <c r="BG135" s="55">
        <v>-9</v>
      </c>
      <c r="BH135" s="55">
        <v>-9</v>
      </c>
      <c r="BI135" s="55">
        <v>-9</v>
      </c>
      <c r="BJ135" s="55">
        <v>-9</v>
      </c>
      <c r="BK135" s="55">
        <v>-9</v>
      </c>
      <c r="BL135" s="55">
        <v>-9</v>
      </c>
      <c r="BM135" s="55">
        <v>-9</v>
      </c>
      <c r="BN135" s="55">
        <v>-9</v>
      </c>
      <c r="BO135" s="3" t="s">
        <v>852</v>
      </c>
      <c r="BP135" s="3" t="s">
        <v>28</v>
      </c>
    </row>
    <row r="136" spans="1:68" x14ac:dyDescent="0.25">
      <c r="A136" s="4" t="s">
        <v>1032</v>
      </c>
      <c r="B136" s="24">
        <v>56</v>
      </c>
      <c r="C136" s="4">
        <v>3</v>
      </c>
      <c r="D136" s="3">
        <v>108138697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6">
        <v>1</v>
      </c>
      <c r="AP136" s="46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1</v>
      </c>
      <c r="BK136" s="4">
        <v>0</v>
      </c>
      <c r="BL136" s="4">
        <v>0</v>
      </c>
      <c r="BM136" s="4">
        <v>0</v>
      </c>
      <c r="BN136" s="4">
        <v>0</v>
      </c>
      <c r="BO136" s="3" t="s">
        <v>1016</v>
      </c>
      <c r="BP136" s="3" t="s">
        <v>165</v>
      </c>
    </row>
    <row r="137" spans="1:68" x14ac:dyDescent="0.25">
      <c r="A137" s="4" t="s">
        <v>1032</v>
      </c>
      <c r="B137" s="24">
        <v>57</v>
      </c>
      <c r="C137" s="4">
        <v>10</v>
      </c>
      <c r="D137" s="3">
        <v>16011786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6">
        <v>1</v>
      </c>
      <c r="Z137" s="46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3" t="s">
        <v>844</v>
      </c>
      <c r="BP137" s="3" t="s">
        <v>27</v>
      </c>
    </row>
    <row r="138" spans="1:68" x14ac:dyDescent="0.25">
      <c r="A138" s="4" t="s">
        <v>1032</v>
      </c>
      <c r="B138" s="24">
        <v>58</v>
      </c>
      <c r="C138" s="4">
        <v>7</v>
      </c>
      <c r="D138" s="3">
        <v>80523668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6">
        <v>1</v>
      </c>
      <c r="AH138" s="46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4">
        <v>0</v>
      </c>
      <c r="BB138" s="4">
        <v>0</v>
      </c>
      <c r="BC138" s="4">
        <v>0</v>
      </c>
      <c r="BD138" s="4">
        <v>0</v>
      </c>
      <c r="BE138" s="4">
        <v>0</v>
      </c>
      <c r="BF138" s="4">
        <v>0</v>
      </c>
      <c r="BG138" s="4">
        <v>0</v>
      </c>
      <c r="BH138" s="4">
        <v>0</v>
      </c>
      <c r="BI138" s="4">
        <v>0</v>
      </c>
      <c r="BJ138" s="4">
        <v>0</v>
      </c>
      <c r="BK138" s="4">
        <v>0</v>
      </c>
      <c r="BL138" s="4">
        <v>0</v>
      </c>
      <c r="BM138" s="4">
        <v>0</v>
      </c>
      <c r="BN138" s="4">
        <v>0</v>
      </c>
      <c r="BO138" s="3" t="s">
        <v>847</v>
      </c>
      <c r="BP138" s="3" t="s">
        <v>232</v>
      </c>
    </row>
    <row r="139" spans="1:68" x14ac:dyDescent="0.25">
      <c r="A139" s="50" t="s">
        <v>1032</v>
      </c>
      <c r="B139" s="51">
        <v>59</v>
      </c>
      <c r="C139" s="50">
        <v>6</v>
      </c>
      <c r="D139" s="52">
        <v>22669809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9">
        <v>0</v>
      </c>
      <c r="AT139" s="49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4">
        <v>0</v>
      </c>
      <c r="BJ139" s="4">
        <v>0</v>
      </c>
      <c r="BK139" s="4">
        <v>0</v>
      </c>
      <c r="BL139" s="4">
        <v>0</v>
      </c>
      <c r="BM139" s="4">
        <v>0</v>
      </c>
      <c r="BN139" s="4">
        <v>0</v>
      </c>
      <c r="BO139" s="3" t="s">
        <v>848</v>
      </c>
      <c r="BP139" s="65" t="s">
        <v>233</v>
      </c>
    </row>
    <row r="140" spans="1:68" x14ac:dyDescent="0.25">
      <c r="A140" s="4" t="s">
        <v>1032</v>
      </c>
      <c r="B140" s="24">
        <v>60</v>
      </c>
      <c r="C140" s="4">
        <v>10</v>
      </c>
      <c r="D140" s="3">
        <v>92730954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6">
        <v>1</v>
      </c>
      <c r="AB140" s="46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6">
        <v>1</v>
      </c>
      <c r="AT140" s="46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0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3" t="s">
        <v>1043</v>
      </c>
      <c r="BP140" s="3" t="s">
        <v>232</v>
      </c>
    </row>
    <row r="141" spans="1:68" x14ac:dyDescent="0.25">
      <c r="A141" s="4" t="s">
        <v>1032</v>
      </c>
      <c r="B141" s="24">
        <v>61</v>
      </c>
      <c r="C141" s="4">
        <v>7</v>
      </c>
      <c r="D141" s="3">
        <v>52221997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6">
        <v>1</v>
      </c>
      <c r="Z141" s="46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0</v>
      </c>
      <c r="BB141" s="4">
        <v>0</v>
      </c>
      <c r="BC141" s="4">
        <v>0</v>
      </c>
      <c r="BD141" s="4">
        <v>0</v>
      </c>
      <c r="BE141" s="24">
        <v>1</v>
      </c>
      <c r="BF141" s="24">
        <v>0</v>
      </c>
      <c r="BG141" s="4">
        <v>0</v>
      </c>
      <c r="BH141" s="4">
        <v>0</v>
      </c>
      <c r="BI141" s="24">
        <v>1</v>
      </c>
      <c r="BJ141" s="24">
        <v>0</v>
      </c>
      <c r="BK141" s="24">
        <v>1</v>
      </c>
      <c r="BL141" s="24">
        <v>0</v>
      </c>
      <c r="BM141" s="4">
        <v>0</v>
      </c>
      <c r="BN141" s="4">
        <v>0</v>
      </c>
      <c r="BO141" s="3" t="s">
        <v>844</v>
      </c>
      <c r="BP141" s="3" t="s">
        <v>144</v>
      </c>
    </row>
    <row r="142" spans="1:68" x14ac:dyDescent="0.25">
      <c r="A142" s="4" t="s">
        <v>841</v>
      </c>
      <c r="B142" s="24">
        <v>1</v>
      </c>
      <c r="C142" s="4">
        <v>11</v>
      </c>
      <c r="D142" s="3">
        <v>100539232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80">
        <v>1</v>
      </c>
      <c r="AD142" s="80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4">
        <v>0</v>
      </c>
      <c r="BJ142" s="4">
        <v>0</v>
      </c>
      <c r="BK142" s="4">
        <v>0</v>
      </c>
      <c r="BL142" s="4">
        <v>0</v>
      </c>
      <c r="BM142" s="4">
        <v>0</v>
      </c>
      <c r="BN142" s="4">
        <v>0</v>
      </c>
      <c r="BO142" s="77" t="s">
        <v>846</v>
      </c>
      <c r="BP142" s="76"/>
    </row>
    <row r="143" spans="1:68" x14ac:dyDescent="0.25">
      <c r="A143" s="4" t="s">
        <v>841</v>
      </c>
      <c r="B143" s="24">
        <v>2</v>
      </c>
      <c r="C143" s="4">
        <v>15</v>
      </c>
      <c r="D143" s="3">
        <v>58387830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80">
        <v>1</v>
      </c>
      <c r="AF143" s="80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83">
        <v>1</v>
      </c>
      <c r="AZ143" s="83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4">
        <v>0</v>
      </c>
      <c r="BJ143" s="4">
        <v>0</v>
      </c>
      <c r="BK143" s="4">
        <v>0</v>
      </c>
      <c r="BL143" s="4">
        <v>0</v>
      </c>
      <c r="BM143" s="4">
        <v>0</v>
      </c>
      <c r="BN143" s="4">
        <v>0</v>
      </c>
      <c r="BO143" s="77" t="s">
        <v>1044</v>
      </c>
      <c r="BP143" s="76"/>
    </row>
    <row r="144" spans="1:68" x14ac:dyDescent="0.25">
      <c r="A144" s="4" t="s">
        <v>841</v>
      </c>
      <c r="B144" s="24">
        <v>3</v>
      </c>
      <c r="C144" s="4">
        <v>3</v>
      </c>
      <c r="D144" s="3">
        <v>113758556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80">
        <v>1</v>
      </c>
      <c r="AH144" s="80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4">
        <v>1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77" t="s">
        <v>847</v>
      </c>
      <c r="BP144" s="76"/>
    </row>
    <row r="145" spans="1:68" x14ac:dyDescent="0.25">
      <c r="A145" s="4" t="s">
        <v>841</v>
      </c>
      <c r="B145" s="24">
        <v>4</v>
      </c>
      <c r="C145" s="4">
        <v>10</v>
      </c>
      <c r="D145" s="3">
        <v>127614340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80">
        <v>1</v>
      </c>
      <c r="AD145" s="80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9">
        <v>1</v>
      </c>
      <c r="AT145" s="9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4">
        <v>0</v>
      </c>
      <c r="BI145" s="4">
        <v>0</v>
      </c>
      <c r="BJ145" s="4">
        <v>0</v>
      </c>
      <c r="BK145" s="4">
        <v>0</v>
      </c>
      <c r="BL145" s="4">
        <v>0</v>
      </c>
      <c r="BM145" s="4">
        <v>-9</v>
      </c>
      <c r="BN145" s="4">
        <v>-9</v>
      </c>
      <c r="BO145" s="77" t="s">
        <v>846</v>
      </c>
      <c r="BP145" s="76"/>
    </row>
    <row r="146" spans="1:68" x14ac:dyDescent="0.25">
      <c r="A146" s="99" t="s">
        <v>841</v>
      </c>
      <c r="B146" s="64">
        <v>5</v>
      </c>
      <c r="C146" s="99">
        <v>19</v>
      </c>
      <c r="D146" s="100">
        <v>1530392</v>
      </c>
      <c r="E146" s="99">
        <v>0</v>
      </c>
      <c r="F146" s="99">
        <v>0</v>
      </c>
      <c r="G146" s="99">
        <v>0</v>
      </c>
      <c r="H146" s="99">
        <v>0</v>
      </c>
      <c r="I146" s="99">
        <v>0</v>
      </c>
      <c r="J146" s="99">
        <v>0</v>
      </c>
      <c r="K146" s="99">
        <v>0</v>
      </c>
      <c r="L146" s="99">
        <v>0</v>
      </c>
      <c r="M146" s="99">
        <v>0</v>
      </c>
      <c r="N146" s="99">
        <v>0</v>
      </c>
      <c r="O146" s="99">
        <v>0</v>
      </c>
      <c r="P146" s="99">
        <v>0</v>
      </c>
      <c r="Q146" s="99">
        <v>0</v>
      </c>
      <c r="R146" s="99">
        <v>0</v>
      </c>
      <c r="S146" s="99">
        <v>0</v>
      </c>
      <c r="T146" s="99">
        <v>0</v>
      </c>
      <c r="U146" s="99">
        <v>0</v>
      </c>
      <c r="V146" s="99">
        <v>0</v>
      </c>
      <c r="W146" s="99">
        <v>0</v>
      </c>
      <c r="X146" s="99">
        <v>0</v>
      </c>
      <c r="Y146" s="99">
        <v>0</v>
      </c>
      <c r="Z146" s="99">
        <v>0</v>
      </c>
      <c r="AA146" s="99">
        <v>0</v>
      </c>
      <c r="AB146" s="99">
        <v>0</v>
      </c>
      <c r="AC146" s="99">
        <v>0</v>
      </c>
      <c r="AD146" s="99">
        <v>0</v>
      </c>
      <c r="AE146" s="99">
        <v>0</v>
      </c>
      <c r="AF146" s="99">
        <v>0</v>
      </c>
      <c r="AG146" s="99">
        <v>0</v>
      </c>
      <c r="AH146" s="99">
        <v>0</v>
      </c>
      <c r="AI146" s="99">
        <v>0</v>
      </c>
      <c r="AJ146" s="103">
        <v>0</v>
      </c>
      <c r="AK146" s="102">
        <v>1</v>
      </c>
      <c r="AL146" s="102">
        <v>0</v>
      </c>
      <c r="AM146" s="99">
        <v>0</v>
      </c>
      <c r="AN146" s="99">
        <v>0</v>
      </c>
      <c r="AO146" s="99">
        <v>0</v>
      </c>
      <c r="AP146" s="99">
        <v>0</v>
      </c>
      <c r="AQ146" s="99">
        <v>0</v>
      </c>
      <c r="AR146" s="99">
        <v>0</v>
      </c>
      <c r="AS146" s="99">
        <v>0</v>
      </c>
      <c r="AT146" s="99">
        <v>0</v>
      </c>
      <c r="AU146" s="99">
        <v>0</v>
      </c>
      <c r="AV146" s="99">
        <v>0</v>
      </c>
      <c r="AW146" s="99">
        <v>0</v>
      </c>
      <c r="AX146" s="99">
        <v>0</v>
      </c>
      <c r="AY146" s="99">
        <v>0</v>
      </c>
      <c r="AZ146" s="99">
        <v>0</v>
      </c>
      <c r="BA146" s="99">
        <v>0</v>
      </c>
      <c r="BB146" s="99">
        <v>0</v>
      </c>
      <c r="BC146" s="99">
        <v>0</v>
      </c>
      <c r="BD146" s="99">
        <v>0</v>
      </c>
      <c r="BE146" s="99">
        <v>0</v>
      </c>
      <c r="BF146" s="99">
        <v>0</v>
      </c>
      <c r="BG146" s="99">
        <v>0</v>
      </c>
      <c r="BH146" s="99">
        <v>0</v>
      </c>
      <c r="BI146" s="99">
        <v>0</v>
      </c>
      <c r="BJ146" s="99">
        <v>0</v>
      </c>
      <c r="BK146" s="99">
        <v>0</v>
      </c>
      <c r="BL146" s="99">
        <v>0</v>
      </c>
      <c r="BM146" s="99">
        <v>0</v>
      </c>
      <c r="BN146" s="99">
        <v>0</v>
      </c>
      <c r="BO146" s="77" t="s">
        <v>850</v>
      </c>
      <c r="BP146" s="76" t="s">
        <v>1000</v>
      </c>
    </row>
    <row r="147" spans="1:68" x14ac:dyDescent="0.25">
      <c r="A147" s="4" t="s">
        <v>841</v>
      </c>
      <c r="B147" s="24">
        <v>6</v>
      </c>
      <c r="C147" s="4">
        <v>16</v>
      </c>
      <c r="D147" s="3">
        <v>2839626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80">
        <v>1</v>
      </c>
      <c r="AH147" s="80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-9</v>
      </c>
      <c r="AP147" s="4">
        <v>-9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0</v>
      </c>
      <c r="BL147" s="4">
        <v>0</v>
      </c>
      <c r="BM147" s="4">
        <v>-9</v>
      </c>
      <c r="BN147" s="4">
        <v>-9</v>
      </c>
      <c r="BO147" s="77" t="s">
        <v>847</v>
      </c>
      <c r="BP147" s="76"/>
    </row>
    <row r="148" spans="1:68" x14ac:dyDescent="0.25">
      <c r="A148" s="4" t="s">
        <v>841</v>
      </c>
      <c r="B148" s="24">
        <v>7</v>
      </c>
      <c r="C148" s="4">
        <v>20</v>
      </c>
      <c r="D148" s="3">
        <v>33877318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80">
        <v>1</v>
      </c>
      <c r="AD148" s="80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0</v>
      </c>
      <c r="BH148" s="4">
        <v>0</v>
      </c>
      <c r="BI148" s="4">
        <v>0</v>
      </c>
      <c r="BJ148" s="4">
        <v>0</v>
      </c>
      <c r="BK148" s="4">
        <v>0</v>
      </c>
      <c r="BL148" s="4">
        <v>0</v>
      </c>
      <c r="BM148" s="4">
        <v>0</v>
      </c>
      <c r="BN148" s="4">
        <v>0</v>
      </c>
      <c r="BO148" s="77" t="s">
        <v>846</v>
      </c>
      <c r="BP148" s="76"/>
    </row>
    <row r="149" spans="1:68" x14ac:dyDescent="0.25">
      <c r="A149" s="50" t="s">
        <v>841</v>
      </c>
      <c r="B149" s="51">
        <v>8</v>
      </c>
      <c r="C149" s="50">
        <v>14</v>
      </c>
      <c r="D149" s="52">
        <v>76022040</v>
      </c>
      <c r="E149" s="84">
        <v>0</v>
      </c>
      <c r="F149" s="84">
        <v>0</v>
      </c>
      <c r="G149" s="84">
        <v>0</v>
      </c>
      <c r="H149" s="84">
        <v>0</v>
      </c>
      <c r="I149" s="84">
        <v>0</v>
      </c>
      <c r="J149" s="84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0</v>
      </c>
      <c r="Q149" s="84">
        <v>0</v>
      </c>
      <c r="R149" s="84">
        <v>0</v>
      </c>
      <c r="S149" s="84">
        <v>0</v>
      </c>
      <c r="T149" s="84">
        <v>0</v>
      </c>
      <c r="U149" s="84">
        <v>0</v>
      </c>
      <c r="V149" s="84">
        <v>0</v>
      </c>
      <c r="W149" s="84">
        <v>0</v>
      </c>
      <c r="X149" s="84">
        <v>0</v>
      </c>
      <c r="Y149" s="84">
        <v>0</v>
      </c>
      <c r="Z149" s="84">
        <v>0</v>
      </c>
      <c r="AA149" s="84">
        <v>0</v>
      </c>
      <c r="AB149" s="84">
        <v>0</v>
      </c>
      <c r="AC149" s="84">
        <v>0</v>
      </c>
      <c r="AD149" s="84">
        <v>0</v>
      </c>
      <c r="AE149" s="84">
        <v>0</v>
      </c>
      <c r="AF149" s="84">
        <v>0</v>
      </c>
      <c r="AG149" s="84">
        <v>0</v>
      </c>
      <c r="AH149" s="84">
        <v>0</v>
      </c>
      <c r="AI149" s="84">
        <v>0</v>
      </c>
      <c r="AJ149" s="84">
        <v>0</v>
      </c>
      <c r="AK149" s="84">
        <v>0</v>
      </c>
      <c r="AL149" s="84">
        <v>0</v>
      </c>
      <c r="AM149" s="84">
        <v>0</v>
      </c>
      <c r="AN149" s="84">
        <v>0</v>
      </c>
      <c r="AO149" s="84">
        <v>0</v>
      </c>
      <c r="AP149" s="84">
        <v>0</v>
      </c>
      <c r="AQ149" s="84">
        <v>0</v>
      </c>
      <c r="AR149" s="84">
        <v>0</v>
      </c>
      <c r="AS149" s="91">
        <v>0</v>
      </c>
      <c r="AT149" s="91">
        <v>0</v>
      </c>
      <c r="AU149" s="84">
        <v>0</v>
      </c>
      <c r="AV149" s="84">
        <v>0</v>
      </c>
      <c r="AW149" s="84">
        <v>0</v>
      </c>
      <c r="AX149" s="84">
        <v>0</v>
      </c>
      <c r="AY149" s="84">
        <v>0</v>
      </c>
      <c r="AZ149" s="84">
        <v>0</v>
      </c>
      <c r="BA149" s="84">
        <v>0</v>
      </c>
      <c r="BB149" s="84">
        <v>0</v>
      </c>
      <c r="BC149" s="84">
        <v>0</v>
      </c>
      <c r="BD149" s="84">
        <v>0</v>
      </c>
      <c r="BE149" s="84">
        <v>0</v>
      </c>
      <c r="BF149" s="84">
        <v>0</v>
      </c>
      <c r="BG149" s="84">
        <v>0</v>
      </c>
      <c r="BH149" s="84">
        <v>0</v>
      </c>
      <c r="BI149" s="84">
        <v>0</v>
      </c>
      <c r="BJ149" s="84">
        <v>0</v>
      </c>
      <c r="BK149" s="84">
        <v>0</v>
      </c>
      <c r="BL149" s="84">
        <v>0</v>
      </c>
      <c r="BM149" s="84">
        <v>0</v>
      </c>
      <c r="BN149" s="84">
        <v>0</v>
      </c>
      <c r="BO149" s="77" t="s">
        <v>848</v>
      </c>
      <c r="BP149" s="76"/>
    </row>
    <row r="150" spans="1:68" x14ac:dyDescent="0.25">
      <c r="A150" s="4" t="s">
        <v>841</v>
      </c>
      <c r="B150" s="24">
        <v>9</v>
      </c>
      <c r="C150" s="4">
        <v>7</v>
      </c>
      <c r="D150" s="3">
        <v>154190616</v>
      </c>
      <c r="E150" s="79">
        <v>0</v>
      </c>
      <c r="F150" s="79">
        <v>0</v>
      </c>
      <c r="G150" s="79">
        <v>0</v>
      </c>
      <c r="H150" s="79">
        <v>0</v>
      </c>
      <c r="I150" s="79">
        <v>0</v>
      </c>
      <c r="J150" s="79">
        <v>0</v>
      </c>
      <c r="K150" s="79">
        <v>0</v>
      </c>
      <c r="L150" s="79">
        <v>0</v>
      </c>
      <c r="M150" s="79">
        <v>0</v>
      </c>
      <c r="N150" s="79">
        <v>0</v>
      </c>
      <c r="O150" s="79">
        <v>0</v>
      </c>
      <c r="P150" s="79">
        <v>0</v>
      </c>
      <c r="Q150" s="79">
        <v>0</v>
      </c>
      <c r="R150" s="79">
        <v>0</v>
      </c>
      <c r="S150" s="79">
        <v>0</v>
      </c>
      <c r="T150" s="79">
        <v>0</v>
      </c>
      <c r="U150" s="79">
        <v>0</v>
      </c>
      <c r="V150" s="79">
        <v>0</v>
      </c>
      <c r="W150" s="79">
        <v>0</v>
      </c>
      <c r="X150" s="79">
        <v>0</v>
      </c>
      <c r="Y150" s="79">
        <v>0</v>
      </c>
      <c r="Z150" s="79">
        <v>0</v>
      </c>
      <c r="AA150" s="79">
        <v>0</v>
      </c>
      <c r="AB150" s="79">
        <v>0</v>
      </c>
      <c r="AC150" s="79">
        <v>0</v>
      </c>
      <c r="AD150" s="79">
        <v>0</v>
      </c>
      <c r="AE150" s="83">
        <v>1</v>
      </c>
      <c r="AF150" s="83">
        <v>0</v>
      </c>
      <c r="AG150" s="79">
        <v>0</v>
      </c>
      <c r="AH150" s="79">
        <v>0</v>
      </c>
      <c r="AI150" s="79">
        <v>0</v>
      </c>
      <c r="AJ150" s="79">
        <v>0</v>
      </c>
      <c r="AK150" s="79">
        <v>0</v>
      </c>
      <c r="AL150" s="79">
        <v>0</v>
      </c>
      <c r="AM150" s="79">
        <v>0</v>
      </c>
      <c r="AN150" s="79">
        <v>0</v>
      </c>
      <c r="AO150" s="79">
        <v>0</v>
      </c>
      <c r="AP150" s="79">
        <v>0</v>
      </c>
      <c r="AQ150" s="79">
        <v>0</v>
      </c>
      <c r="AR150" s="79">
        <v>0</v>
      </c>
      <c r="AS150" s="79">
        <v>1</v>
      </c>
      <c r="AT150" s="79">
        <v>0</v>
      </c>
      <c r="AU150" s="79">
        <v>0</v>
      </c>
      <c r="AV150" s="79">
        <v>0</v>
      </c>
      <c r="AW150" s="79">
        <v>0</v>
      </c>
      <c r="AX150" s="79">
        <v>0</v>
      </c>
      <c r="AY150" s="79">
        <v>0</v>
      </c>
      <c r="AZ150" s="79">
        <v>0</v>
      </c>
      <c r="BA150" s="79">
        <v>0</v>
      </c>
      <c r="BB150" s="79">
        <v>0</v>
      </c>
      <c r="BC150" s="79">
        <v>0</v>
      </c>
      <c r="BD150" s="79">
        <v>0</v>
      </c>
      <c r="BE150" s="79">
        <v>0</v>
      </c>
      <c r="BF150" s="79">
        <v>0</v>
      </c>
      <c r="BG150" s="79">
        <v>0</v>
      </c>
      <c r="BH150" s="79">
        <v>0</v>
      </c>
      <c r="BI150" s="79">
        <v>0</v>
      </c>
      <c r="BJ150" s="79">
        <v>0</v>
      </c>
      <c r="BK150" s="79">
        <v>0</v>
      </c>
      <c r="BL150" s="79">
        <v>0</v>
      </c>
      <c r="BM150" s="9">
        <v>0</v>
      </c>
      <c r="BN150" s="9">
        <v>0</v>
      </c>
      <c r="BO150" s="77" t="s">
        <v>1042</v>
      </c>
      <c r="BP150" s="76"/>
    </row>
    <row r="151" spans="1:68" x14ac:dyDescent="0.25">
      <c r="A151" s="9" t="s">
        <v>841</v>
      </c>
      <c r="B151" s="53">
        <v>10</v>
      </c>
      <c r="C151" s="9">
        <v>11</v>
      </c>
      <c r="D151" s="8">
        <v>74763932</v>
      </c>
      <c r="E151" s="79">
        <v>0</v>
      </c>
      <c r="F151" s="79">
        <v>0</v>
      </c>
      <c r="G151" s="79">
        <v>0</v>
      </c>
      <c r="H151" s="79">
        <v>0</v>
      </c>
      <c r="I151" s="79">
        <v>0</v>
      </c>
      <c r="J151" s="79">
        <v>0</v>
      </c>
      <c r="K151" s="104">
        <v>1</v>
      </c>
      <c r="L151" s="104">
        <v>0</v>
      </c>
      <c r="M151" s="79">
        <v>0</v>
      </c>
      <c r="N151" s="79">
        <v>0</v>
      </c>
      <c r="O151" s="79">
        <v>0</v>
      </c>
      <c r="P151" s="79">
        <v>0</v>
      </c>
      <c r="Q151" s="79">
        <v>0</v>
      </c>
      <c r="R151" s="79">
        <v>0</v>
      </c>
      <c r="S151" s="79">
        <v>0</v>
      </c>
      <c r="T151" s="79">
        <v>0</v>
      </c>
      <c r="U151" s="79">
        <v>0</v>
      </c>
      <c r="V151" s="79">
        <v>0</v>
      </c>
      <c r="W151" s="79">
        <v>0</v>
      </c>
      <c r="X151" s="79">
        <v>0</v>
      </c>
      <c r="Y151" s="79">
        <v>0</v>
      </c>
      <c r="Z151" s="79">
        <v>0</v>
      </c>
      <c r="AA151" s="79">
        <v>0</v>
      </c>
      <c r="AB151" s="79">
        <v>0</v>
      </c>
      <c r="AC151" s="79">
        <v>0</v>
      </c>
      <c r="AD151" s="79">
        <v>0</v>
      </c>
      <c r="AE151" s="79">
        <v>0</v>
      </c>
      <c r="AF151" s="79">
        <v>0</v>
      </c>
      <c r="AG151" s="79">
        <v>0</v>
      </c>
      <c r="AH151" s="79">
        <v>0</v>
      </c>
      <c r="AI151" s="79">
        <v>0</v>
      </c>
      <c r="AJ151" s="79">
        <v>0</v>
      </c>
      <c r="AK151" s="79">
        <v>0</v>
      </c>
      <c r="AL151" s="79">
        <v>0</v>
      </c>
      <c r="AM151" s="79">
        <v>0</v>
      </c>
      <c r="AN151" s="79">
        <v>0</v>
      </c>
      <c r="AO151" s="79">
        <v>0</v>
      </c>
      <c r="AP151" s="79">
        <v>0</v>
      </c>
      <c r="AQ151" s="79">
        <v>0</v>
      </c>
      <c r="AR151" s="79">
        <v>0</v>
      </c>
      <c r="AS151" s="79">
        <v>0</v>
      </c>
      <c r="AT151" s="79">
        <v>0</v>
      </c>
      <c r="AU151" s="79">
        <v>0</v>
      </c>
      <c r="AV151" s="79">
        <v>0</v>
      </c>
      <c r="AW151" s="79">
        <v>0</v>
      </c>
      <c r="AX151" s="79">
        <v>0</v>
      </c>
      <c r="AY151" s="79">
        <v>0</v>
      </c>
      <c r="AZ151" s="79">
        <v>0</v>
      </c>
      <c r="BA151" s="79">
        <v>0</v>
      </c>
      <c r="BB151" s="79">
        <v>0</v>
      </c>
      <c r="BC151" s="79">
        <v>0</v>
      </c>
      <c r="BD151" s="79">
        <v>0</v>
      </c>
      <c r="BE151" s="79">
        <v>0</v>
      </c>
      <c r="BF151" s="79">
        <v>0</v>
      </c>
      <c r="BG151" s="79">
        <v>0</v>
      </c>
      <c r="BH151" s="79">
        <v>0</v>
      </c>
      <c r="BI151" s="79">
        <v>0</v>
      </c>
      <c r="BJ151" s="79">
        <v>0</v>
      </c>
      <c r="BK151" s="79">
        <v>0</v>
      </c>
      <c r="BL151" s="79">
        <v>0</v>
      </c>
      <c r="BM151" s="79">
        <v>0</v>
      </c>
      <c r="BN151" s="79">
        <v>0</v>
      </c>
      <c r="BO151" s="77" t="s">
        <v>853</v>
      </c>
      <c r="BP151" s="76" t="s">
        <v>1001</v>
      </c>
    </row>
    <row r="152" spans="1:68" x14ac:dyDescent="0.25">
      <c r="A152" s="4" t="s">
        <v>841</v>
      </c>
      <c r="B152" s="24">
        <v>11</v>
      </c>
      <c r="C152" s="4">
        <v>14</v>
      </c>
      <c r="D152" s="3">
        <v>81719246</v>
      </c>
      <c r="E152" s="79">
        <v>0</v>
      </c>
      <c r="F152" s="79">
        <v>0</v>
      </c>
      <c r="G152" s="79">
        <v>0</v>
      </c>
      <c r="H152" s="79">
        <v>0</v>
      </c>
      <c r="I152" s="79">
        <v>0</v>
      </c>
      <c r="J152" s="79">
        <v>0</v>
      </c>
      <c r="K152" s="79">
        <v>0</v>
      </c>
      <c r="L152" s="79">
        <v>0</v>
      </c>
      <c r="M152" s="79">
        <v>0</v>
      </c>
      <c r="N152" s="79">
        <v>0</v>
      </c>
      <c r="O152" s="79">
        <v>0</v>
      </c>
      <c r="P152" s="79">
        <v>0</v>
      </c>
      <c r="Q152" s="79">
        <v>0</v>
      </c>
      <c r="R152" s="79">
        <v>0</v>
      </c>
      <c r="S152" s="79">
        <v>0</v>
      </c>
      <c r="T152" s="79">
        <v>0</v>
      </c>
      <c r="U152" s="79">
        <v>0</v>
      </c>
      <c r="V152" s="79">
        <v>0</v>
      </c>
      <c r="W152" s="79">
        <v>0</v>
      </c>
      <c r="X152" s="79">
        <v>0</v>
      </c>
      <c r="Y152" s="79">
        <v>0</v>
      </c>
      <c r="Z152" s="79">
        <v>0</v>
      </c>
      <c r="AA152" s="79">
        <v>0</v>
      </c>
      <c r="AB152" s="79">
        <v>0</v>
      </c>
      <c r="AC152" s="85">
        <v>0</v>
      </c>
      <c r="AD152" s="85">
        <v>0</v>
      </c>
      <c r="AE152" s="79">
        <v>0</v>
      </c>
      <c r="AF152" s="79">
        <v>0</v>
      </c>
      <c r="AG152" s="79">
        <v>0</v>
      </c>
      <c r="AH152" s="79">
        <v>0</v>
      </c>
      <c r="AI152" s="79">
        <v>0</v>
      </c>
      <c r="AJ152" s="79">
        <v>0</v>
      </c>
      <c r="AK152" s="79">
        <v>0</v>
      </c>
      <c r="AL152" s="79">
        <v>0</v>
      </c>
      <c r="AM152" s="79">
        <v>0</v>
      </c>
      <c r="AN152" s="79">
        <v>0</v>
      </c>
      <c r="AO152" s="79">
        <v>0</v>
      </c>
      <c r="AP152" s="79">
        <v>0</v>
      </c>
      <c r="AQ152" s="83">
        <v>1</v>
      </c>
      <c r="AR152" s="83">
        <v>0</v>
      </c>
      <c r="AS152" s="79">
        <v>0</v>
      </c>
      <c r="AT152" s="79">
        <v>0</v>
      </c>
      <c r="AU152" s="79">
        <v>0</v>
      </c>
      <c r="AV152" s="79">
        <v>0</v>
      </c>
      <c r="AW152" s="79">
        <v>0</v>
      </c>
      <c r="AX152" s="79">
        <v>0</v>
      </c>
      <c r="AY152" s="79">
        <v>0</v>
      </c>
      <c r="AZ152" s="79">
        <v>0</v>
      </c>
      <c r="BA152" s="79">
        <v>0</v>
      </c>
      <c r="BB152" s="79">
        <v>0</v>
      </c>
      <c r="BC152" s="79">
        <v>0</v>
      </c>
      <c r="BD152" s="79">
        <v>0</v>
      </c>
      <c r="BE152" s="79">
        <v>0</v>
      </c>
      <c r="BF152" s="79">
        <v>0</v>
      </c>
      <c r="BG152" s="79">
        <v>0</v>
      </c>
      <c r="BH152" s="79">
        <v>0</v>
      </c>
      <c r="BI152" s="79">
        <v>0</v>
      </c>
      <c r="BJ152" s="79">
        <v>0</v>
      </c>
      <c r="BK152" s="79">
        <v>0</v>
      </c>
      <c r="BL152" s="79">
        <v>0</v>
      </c>
      <c r="BM152" s="79">
        <v>0</v>
      </c>
      <c r="BN152" s="79">
        <v>0</v>
      </c>
      <c r="BO152" s="78" t="s">
        <v>1014</v>
      </c>
      <c r="BP152" s="76"/>
    </row>
    <row r="153" spans="1:68" x14ac:dyDescent="0.25">
      <c r="A153" s="4" t="s">
        <v>841</v>
      </c>
      <c r="B153" s="24">
        <v>12</v>
      </c>
      <c r="C153" s="4">
        <v>11</v>
      </c>
      <c r="D153" s="3">
        <v>253195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83">
        <v>1</v>
      </c>
      <c r="AD153" s="83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78" t="s">
        <v>846</v>
      </c>
      <c r="BP153" s="76"/>
    </row>
    <row r="154" spans="1:68" x14ac:dyDescent="0.25">
      <c r="A154" s="4" t="s">
        <v>841</v>
      </c>
      <c r="B154" s="24">
        <v>13</v>
      </c>
      <c r="C154" s="4">
        <v>2</v>
      </c>
      <c r="D154" s="3">
        <v>223830262</v>
      </c>
      <c r="E154" s="79">
        <v>0</v>
      </c>
      <c r="F154" s="79">
        <v>0</v>
      </c>
      <c r="G154" s="79">
        <v>0</v>
      </c>
      <c r="H154" s="79">
        <v>0</v>
      </c>
      <c r="I154" s="79">
        <v>0</v>
      </c>
      <c r="J154" s="79">
        <v>0</v>
      </c>
      <c r="K154" s="79">
        <v>0</v>
      </c>
      <c r="L154" s="79">
        <v>0</v>
      </c>
      <c r="M154" s="79">
        <v>0</v>
      </c>
      <c r="N154" s="79">
        <v>0</v>
      </c>
      <c r="O154" s="79">
        <v>0</v>
      </c>
      <c r="P154" s="79">
        <v>0</v>
      </c>
      <c r="Q154" s="79">
        <v>0</v>
      </c>
      <c r="R154" s="79">
        <v>0</v>
      </c>
      <c r="S154" s="79">
        <v>0</v>
      </c>
      <c r="T154" s="79">
        <v>0</v>
      </c>
      <c r="U154" s="79">
        <v>0</v>
      </c>
      <c r="V154" s="79">
        <v>0</v>
      </c>
      <c r="W154" s="83">
        <v>1</v>
      </c>
      <c r="X154" s="83">
        <v>0</v>
      </c>
      <c r="Y154" s="79">
        <v>0</v>
      </c>
      <c r="Z154" s="79">
        <v>0</v>
      </c>
      <c r="AA154" s="79">
        <v>0</v>
      </c>
      <c r="AB154" s="79">
        <v>0</v>
      </c>
      <c r="AC154" s="79">
        <v>0</v>
      </c>
      <c r="AD154" s="79">
        <v>0</v>
      </c>
      <c r="AE154" s="79">
        <v>0</v>
      </c>
      <c r="AF154" s="79">
        <v>0</v>
      </c>
      <c r="AG154" s="79">
        <v>0</v>
      </c>
      <c r="AH154" s="79">
        <v>0</v>
      </c>
      <c r="AI154" s="79">
        <v>0</v>
      </c>
      <c r="AJ154" s="79">
        <v>0</v>
      </c>
      <c r="AK154" s="79">
        <v>0</v>
      </c>
      <c r="AL154" s="79">
        <v>0</v>
      </c>
      <c r="AM154" s="79">
        <v>0</v>
      </c>
      <c r="AN154" s="79">
        <v>0</v>
      </c>
      <c r="AO154" s="79">
        <v>0</v>
      </c>
      <c r="AP154" s="79">
        <v>0</v>
      </c>
      <c r="AQ154" s="79">
        <v>0</v>
      </c>
      <c r="AR154" s="79">
        <v>0</v>
      </c>
      <c r="AS154" s="79">
        <v>0</v>
      </c>
      <c r="AT154" s="79">
        <v>0</v>
      </c>
      <c r="AU154" s="79">
        <v>0</v>
      </c>
      <c r="AV154" s="79">
        <v>0</v>
      </c>
      <c r="AW154" s="79">
        <v>0</v>
      </c>
      <c r="AX154" s="79">
        <v>0</v>
      </c>
      <c r="AY154" s="79">
        <v>0</v>
      </c>
      <c r="AZ154" s="79">
        <v>0</v>
      </c>
      <c r="BA154" s="79">
        <v>0</v>
      </c>
      <c r="BB154" s="79">
        <v>0</v>
      </c>
      <c r="BC154" s="79">
        <v>0</v>
      </c>
      <c r="BD154" s="79">
        <v>0</v>
      </c>
      <c r="BE154" s="79">
        <v>0</v>
      </c>
      <c r="BF154" s="79">
        <v>0</v>
      </c>
      <c r="BG154" s="79">
        <v>0</v>
      </c>
      <c r="BH154" s="79">
        <v>0</v>
      </c>
      <c r="BI154" s="79">
        <v>0</v>
      </c>
      <c r="BJ154" s="79">
        <v>0</v>
      </c>
      <c r="BK154" s="79">
        <v>0</v>
      </c>
      <c r="BL154" s="79">
        <v>0</v>
      </c>
      <c r="BM154" s="9">
        <v>0</v>
      </c>
      <c r="BN154" s="9">
        <v>0</v>
      </c>
      <c r="BO154" s="78" t="s">
        <v>1015</v>
      </c>
      <c r="BP154" s="76"/>
    </row>
    <row r="155" spans="1:68" x14ac:dyDescent="0.25">
      <c r="A155" s="50" t="s">
        <v>841</v>
      </c>
      <c r="B155" s="51">
        <v>14</v>
      </c>
      <c r="C155" s="50">
        <v>19</v>
      </c>
      <c r="D155" s="52">
        <v>58197091</v>
      </c>
      <c r="E155" s="81">
        <v>0</v>
      </c>
      <c r="F155" s="81">
        <v>0</v>
      </c>
      <c r="G155" s="81">
        <v>0</v>
      </c>
      <c r="H155" s="81">
        <v>0</v>
      </c>
      <c r="I155" s="81">
        <v>0</v>
      </c>
      <c r="J155" s="81">
        <v>0</v>
      </c>
      <c r="K155" s="81">
        <v>0</v>
      </c>
      <c r="L155" s="81">
        <v>0</v>
      </c>
      <c r="M155" s="81">
        <v>0</v>
      </c>
      <c r="N155" s="81">
        <v>0</v>
      </c>
      <c r="O155" s="81">
        <v>0</v>
      </c>
      <c r="P155" s="81">
        <v>0</v>
      </c>
      <c r="Q155" s="81">
        <v>0</v>
      </c>
      <c r="R155" s="81">
        <v>0</v>
      </c>
      <c r="S155" s="81">
        <v>0</v>
      </c>
      <c r="T155" s="81">
        <v>0</v>
      </c>
      <c r="U155" s="81">
        <v>0</v>
      </c>
      <c r="V155" s="81">
        <v>0</v>
      </c>
      <c r="W155" s="81">
        <v>0</v>
      </c>
      <c r="X155" s="81">
        <v>0</v>
      </c>
      <c r="Y155" s="91">
        <v>0</v>
      </c>
      <c r="Z155" s="91">
        <v>0</v>
      </c>
      <c r="AA155" s="81">
        <v>0</v>
      </c>
      <c r="AB155" s="81">
        <v>0</v>
      </c>
      <c r="AC155" s="81">
        <v>0</v>
      </c>
      <c r="AD155" s="81">
        <v>0</v>
      </c>
      <c r="AE155" s="81">
        <v>0</v>
      </c>
      <c r="AF155" s="81">
        <v>0</v>
      </c>
      <c r="AG155" s="81">
        <v>0</v>
      </c>
      <c r="AH155" s="81">
        <v>0</v>
      </c>
      <c r="AI155" s="81">
        <v>0</v>
      </c>
      <c r="AJ155" s="81">
        <v>0</v>
      </c>
      <c r="AK155" s="81">
        <v>0</v>
      </c>
      <c r="AL155" s="81">
        <v>0</v>
      </c>
      <c r="AM155" s="81">
        <v>0</v>
      </c>
      <c r="AN155" s="81">
        <v>0</v>
      </c>
      <c r="AO155" s="81">
        <v>0</v>
      </c>
      <c r="AP155" s="81">
        <v>0</v>
      </c>
      <c r="AQ155" s="81">
        <v>0</v>
      </c>
      <c r="AR155" s="81">
        <v>0</v>
      </c>
      <c r="AS155" s="81">
        <v>0</v>
      </c>
      <c r="AT155" s="81">
        <v>0</v>
      </c>
      <c r="AU155" s="81">
        <v>0</v>
      </c>
      <c r="AV155" s="81">
        <v>0</v>
      </c>
      <c r="AW155" s="81">
        <v>0</v>
      </c>
      <c r="AX155" s="81">
        <v>0</v>
      </c>
      <c r="AY155" s="81">
        <v>0</v>
      </c>
      <c r="AZ155" s="81">
        <v>0</v>
      </c>
      <c r="BA155" s="81">
        <v>0</v>
      </c>
      <c r="BB155" s="81">
        <v>0</v>
      </c>
      <c r="BC155" s="81">
        <v>0</v>
      </c>
      <c r="BD155" s="81">
        <v>0</v>
      </c>
      <c r="BE155" s="81">
        <v>0</v>
      </c>
      <c r="BF155" s="81">
        <v>0</v>
      </c>
      <c r="BG155" s="81">
        <v>0</v>
      </c>
      <c r="BH155" s="81">
        <v>0</v>
      </c>
      <c r="BI155" s="81">
        <v>0</v>
      </c>
      <c r="BJ155" s="81">
        <v>0</v>
      </c>
      <c r="BK155" s="81">
        <v>0</v>
      </c>
      <c r="BL155" s="81">
        <v>0</v>
      </c>
      <c r="BM155" s="81">
        <v>0</v>
      </c>
      <c r="BN155" s="81">
        <v>0</v>
      </c>
      <c r="BO155" s="77" t="s">
        <v>844</v>
      </c>
      <c r="BP155" s="76"/>
    </row>
    <row r="156" spans="1:68" x14ac:dyDescent="0.25">
      <c r="A156" s="4" t="s">
        <v>841</v>
      </c>
      <c r="B156" s="24">
        <v>15</v>
      </c>
      <c r="C156" s="4">
        <v>6</v>
      </c>
      <c r="D156" s="3">
        <v>18115708</v>
      </c>
      <c r="E156" s="79">
        <v>0</v>
      </c>
      <c r="F156" s="79">
        <v>0</v>
      </c>
      <c r="G156" s="79">
        <v>0</v>
      </c>
      <c r="H156" s="79">
        <v>0</v>
      </c>
      <c r="I156" s="79">
        <v>0</v>
      </c>
      <c r="J156" s="79">
        <v>0</v>
      </c>
      <c r="K156" s="79">
        <v>0</v>
      </c>
      <c r="L156" s="79">
        <v>0</v>
      </c>
      <c r="M156" s="79">
        <v>0</v>
      </c>
      <c r="N156" s="79">
        <v>0</v>
      </c>
      <c r="O156" s="79">
        <v>0</v>
      </c>
      <c r="P156" s="79">
        <v>0</v>
      </c>
      <c r="Q156" s="79">
        <v>0</v>
      </c>
      <c r="R156" s="79">
        <v>0</v>
      </c>
      <c r="S156" s="79">
        <v>0</v>
      </c>
      <c r="T156" s="79">
        <v>0</v>
      </c>
      <c r="U156" s="79">
        <v>0</v>
      </c>
      <c r="V156" s="79">
        <v>0</v>
      </c>
      <c r="W156" s="79">
        <v>0</v>
      </c>
      <c r="X156" s="79">
        <v>0</v>
      </c>
      <c r="Y156" s="83">
        <v>1</v>
      </c>
      <c r="Z156" s="83">
        <v>0</v>
      </c>
      <c r="AA156" s="79">
        <v>0</v>
      </c>
      <c r="AB156" s="79">
        <v>0</v>
      </c>
      <c r="AC156" s="79">
        <v>0</v>
      </c>
      <c r="AD156" s="79">
        <v>0</v>
      </c>
      <c r="AE156" s="79">
        <v>0</v>
      </c>
      <c r="AF156" s="79">
        <v>0</v>
      </c>
      <c r="AG156" s="79">
        <v>0</v>
      </c>
      <c r="AH156" s="79">
        <v>0</v>
      </c>
      <c r="AI156" s="79">
        <v>0</v>
      </c>
      <c r="AJ156" s="79">
        <v>0</v>
      </c>
      <c r="AK156" s="79">
        <v>0</v>
      </c>
      <c r="AL156" s="79">
        <v>0</v>
      </c>
      <c r="AM156" s="79">
        <v>0</v>
      </c>
      <c r="AN156" s="79">
        <v>0</v>
      </c>
      <c r="AO156" s="79">
        <v>0</v>
      </c>
      <c r="AP156" s="79">
        <v>0</v>
      </c>
      <c r="AQ156" s="79">
        <v>0</v>
      </c>
      <c r="AR156" s="79">
        <v>0</v>
      </c>
      <c r="AS156" s="79">
        <v>-9</v>
      </c>
      <c r="AT156" s="79">
        <v>-9</v>
      </c>
      <c r="AU156" s="79">
        <v>0</v>
      </c>
      <c r="AV156" s="79">
        <v>0</v>
      </c>
      <c r="AW156" s="79">
        <v>0</v>
      </c>
      <c r="AX156" s="79">
        <v>0</v>
      </c>
      <c r="AY156" s="79">
        <v>0</v>
      </c>
      <c r="AZ156" s="79">
        <v>0</v>
      </c>
      <c r="BA156" s="79">
        <v>0</v>
      </c>
      <c r="BB156" s="79">
        <v>0</v>
      </c>
      <c r="BC156" s="79">
        <v>0</v>
      </c>
      <c r="BD156" s="79">
        <v>0</v>
      </c>
      <c r="BE156" s="79">
        <v>0</v>
      </c>
      <c r="BF156" s="79">
        <v>0</v>
      </c>
      <c r="BG156" s="79">
        <v>1</v>
      </c>
      <c r="BH156" s="79">
        <v>0</v>
      </c>
      <c r="BI156" s="79">
        <v>1</v>
      </c>
      <c r="BJ156" s="79">
        <v>0</v>
      </c>
      <c r="BK156" s="79">
        <v>0</v>
      </c>
      <c r="BL156" s="79">
        <v>0</v>
      </c>
      <c r="BM156" s="9">
        <v>0</v>
      </c>
      <c r="BN156" s="9">
        <v>0</v>
      </c>
      <c r="BO156" s="78" t="s">
        <v>844</v>
      </c>
      <c r="BP156" s="86"/>
    </row>
    <row r="157" spans="1:68" x14ac:dyDescent="0.25">
      <c r="A157" s="4" t="s">
        <v>841</v>
      </c>
      <c r="B157" s="24">
        <v>16</v>
      </c>
      <c r="C157" s="4">
        <v>2</v>
      </c>
      <c r="D157" s="3">
        <v>97320642</v>
      </c>
      <c r="E157" s="79">
        <v>0</v>
      </c>
      <c r="F157" s="79">
        <v>0</v>
      </c>
      <c r="G157" s="79">
        <v>0</v>
      </c>
      <c r="H157" s="79">
        <v>0</v>
      </c>
      <c r="I157" s="79">
        <v>0</v>
      </c>
      <c r="J157" s="79">
        <v>0</v>
      </c>
      <c r="K157" s="79">
        <v>0</v>
      </c>
      <c r="L157" s="79">
        <v>0</v>
      </c>
      <c r="M157" s="79">
        <v>0</v>
      </c>
      <c r="N157" s="79">
        <v>0</v>
      </c>
      <c r="O157" s="79">
        <v>0</v>
      </c>
      <c r="P157" s="79">
        <v>0</v>
      </c>
      <c r="Q157" s="79">
        <v>0</v>
      </c>
      <c r="R157" s="79">
        <v>0</v>
      </c>
      <c r="S157" s="79">
        <v>0</v>
      </c>
      <c r="T157" s="79">
        <v>0</v>
      </c>
      <c r="U157" s="79">
        <v>0</v>
      </c>
      <c r="V157" s="79">
        <v>0</v>
      </c>
      <c r="W157" s="79">
        <v>0</v>
      </c>
      <c r="X157" s="79">
        <v>0</v>
      </c>
      <c r="Y157" s="79">
        <v>0</v>
      </c>
      <c r="Z157" s="79">
        <v>0</v>
      </c>
      <c r="AA157" s="79">
        <v>0</v>
      </c>
      <c r="AB157" s="79">
        <v>0</v>
      </c>
      <c r="AC157" s="79">
        <v>0</v>
      </c>
      <c r="AD157" s="79">
        <v>0</v>
      </c>
      <c r="AE157" s="79">
        <v>0</v>
      </c>
      <c r="AF157" s="79">
        <v>0</v>
      </c>
      <c r="AG157" s="79">
        <v>0</v>
      </c>
      <c r="AH157" s="79">
        <v>0</v>
      </c>
      <c r="AI157" s="79">
        <v>0</v>
      </c>
      <c r="AJ157" s="79">
        <v>0</v>
      </c>
      <c r="AK157" s="83">
        <v>1</v>
      </c>
      <c r="AL157" s="83">
        <v>0</v>
      </c>
      <c r="AM157" s="79">
        <v>0</v>
      </c>
      <c r="AN157" s="79">
        <v>0</v>
      </c>
      <c r="AO157" s="79">
        <v>0</v>
      </c>
      <c r="AP157" s="79">
        <v>0</v>
      </c>
      <c r="AQ157" s="79">
        <v>0</v>
      </c>
      <c r="AR157" s="79">
        <v>0</v>
      </c>
      <c r="AS157" s="79">
        <v>0</v>
      </c>
      <c r="AT157" s="79">
        <v>0</v>
      </c>
      <c r="AU157" s="79">
        <v>0</v>
      </c>
      <c r="AV157" s="79">
        <v>0</v>
      </c>
      <c r="AW157" s="79">
        <v>0</v>
      </c>
      <c r="AX157" s="79">
        <v>0</v>
      </c>
      <c r="AY157" s="79">
        <v>0</v>
      </c>
      <c r="AZ157" s="79">
        <v>0</v>
      </c>
      <c r="BA157" s="79">
        <v>0</v>
      </c>
      <c r="BB157" s="79">
        <v>0</v>
      </c>
      <c r="BC157" s="79">
        <v>0</v>
      </c>
      <c r="BD157" s="79">
        <v>0</v>
      </c>
      <c r="BE157" s="79">
        <v>0</v>
      </c>
      <c r="BF157" s="79">
        <v>0</v>
      </c>
      <c r="BG157" s="79">
        <v>0</v>
      </c>
      <c r="BH157" s="79">
        <v>0</v>
      </c>
      <c r="BI157" s="79">
        <v>0</v>
      </c>
      <c r="BJ157" s="79">
        <v>0</v>
      </c>
      <c r="BK157" s="79">
        <v>0</v>
      </c>
      <c r="BL157" s="79">
        <v>0</v>
      </c>
      <c r="BM157" s="9">
        <v>0</v>
      </c>
      <c r="BN157" s="9">
        <v>0</v>
      </c>
      <c r="BO157" s="78" t="s">
        <v>850</v>
      </c>
      <c r="BP157" s="86"/>
    </row>
    <row r="158" spans="1:68" x14ac:dyDescent="0.25">
      <c r="A158" s="50" t="s">
        <v>841</v>
      </c>
      <c r="B158" s="51">
        <v>17</v>
      </c>
      <c r="C158" s="50">
        <v>11</v>
      </c>
      <c r="D158" s="52">
        <v>59680561</v>
      </c>
      <c r="E158" s="81">
        <v>0</v>
      </c>
      <c r="F158" s="81">
        <v>0</v>
      </c>
      <c r="G158" s="91">
        <v>0</v>
      </c>
      <c r="H158" s="91">
        <v>0</v>
      </c>
      <c r="I158" s="81">
        <v>0</v>
      </c>
      <c r="J158" s="81">
        <v>0</v>
      </c>
      <c r="K158" s="81">
        <v>0</v>
      </c>
      <c r="L158" s="81">
        <v>0</v>
      </c>
      <c r="M158" s="81">
        <v>0</v>
      </c>
      <c r="N158" s="81">
        <v>0</v>
      </c>
      <c r="O158" s="81">
        <v>0</v>
      </c>
      <c r="P158" s="81">
        <v>0</v>
      </c>
      <c r="Q158" s="81">
        <v>0</v>
      </c>
      <c r="R158" s="81">
        <v>0</v>
      </c>
      <c r="S158" s="81">
        <v>0</v>
      </c>
      <c r="T158" s="81">
        <v>0</v>
      </c>
      <c r="U158" s="81">
        <v>0</v>
      </c>
      <c r="V158" s="81">
        <v>0</v>
      </c>
      <c r="W158" s="81">
        <v>0</v>
      </c>
      <c r="X158" s="81">
        <v>0</v>
      </c>
      <c r="Y158" s="81">
        <v>0</v>
      </c>
      <c r="Z158" s="81">
        <v>0</v>
      </c>
      <c r="AA158" s="81">
        <v>0</v>
      </c>
      <c r="AB158" s="81">
        <v>0</v>
      </c>
      <c r="AC158" s="81">
        <v>0</v>
      </c>
      <c r="AD158" s="81">
        <v>0</v>
      </c>
      <c r="AE158" s="81">
        <v>0</v>
      </c>
      <c r="AF158" s="81">
        <v>0</v>
      </c>
      <c r="AG158" s="81">
        <v>0</v>
      </c>
      <c r="AH158" s="81">
        <v>0</v>
      </c>
      <c r="AI158" s="81">
        <v>0</v>
      </c>
      <c r="AJ158" s="81">
        <v>0</v>
      </c>
      <c r="AK158" s="81">
        <v>0</v>
      </c>
      <c r="AL158" s="81">
        <v>0</v>
      </c>
      <c r="AM158" s="81">
        <v>0</v>
      </c>
      <c r="AN158" s="81">
        <v>0</v>
      </c>
      <c r="AO158" s="81">
        <v>0</v>
      </c>
      <c r="AP158" s="81">
        <v>0</v>
      </c>
      <c r="AQ158" s="81">
        <v>0</v>
      </c>
      <c r="AR158" s="81">
        <v>0</v>
      </c>
      <c r="AS158" s="81">
        <v>0</v>
      </c>
      <c r="AT158" s="81">
        <v>0</v>
      </c>
      <c r="AU158" s="81">
        <v>0</v>
      </c>
      <c r="AV158" s="81">
        <v>0</v>
      </c>
      <c r="AW158" s="81">
        <v>0</v>
      </c>
      <c r="AX158" s="81">
        <v>0</v>
      </c>
      <c r="AY158" s="81">
        <v>0</v>
      </c>
      <c r="AZ158" s="81">
        <v>0</v>
      </c>
      <c r="BA158" s="81">
        <v>0</v>
      </c>
      <c r="BB158" s="81">
        <v>0</v>
      </c>
      <c r="BC158" s="81">
        <v>0</v>
      </c>
      <c r="BD158" s="81">
        <v>0</v>
      </c>
      <c r="BE158" s="81">
        <v>0</v>
      </c>
      <c r="BF158" s="81">
        <v>0</v>
      </c>
      <c r="BG158" s="81">
        <v>0</v>
      </c>
      <c r="BH158" s="81">
        <v>0</v>
      </c>
      <c r="BI158" s="81">
        <v>0</v>
      </c>
      <c r="BJ158" s="81">
        <v>0</v>
      </c>
      <c r="BK158" s="81">
        <v>0</v>
      </c>
      <c r="BL158" s="81">
        <v>0</v>
      </c>
      <c r="BM158" s="81">
        <v>0</v>
      </c>
      <c r="BN158" s="81">
        <v>0</v>
      </c>
      <c r="BO158" s="77" t="s">
        <v>1020</v>
      </c>
      <c r="BP158" s="76"/>
    </row>
    <row r="159" spans="1:68" x14ac:dyDescent="0.25">
      <c r="A159" s="9" t="s">
        <v>841</v>
      </c>
      <c r="B159" s="53">
        <v>18</v>
      </c>
      <c r="C159" s="9">
        <v>1</v>
      </c>
      <c r="D159" s="8">
        <v>54401207</v>
      </c>
      <c r="E159" s="79">
        <v>0</v>
      </c>
      <c r="F159" s="79">
        <v>0</v>
      </c>
      <c r="G159" s="79">
        <v>0</v>
      </c>
      <c r="H159" s="79">
        <v>0</v>
      </c>
      <c r="I159" s="79">
        <v>0</v>
      </c>
      <c r="J159" s="79">
        <v>0</v>
      </c>
      <c r="K159" s="79">
        <v>0</v>
      </c>
      <c r="L159" s="79">
        <v>0</v>
      </c>
      <c r="M159" s="79">
        <v>0</v>
      </c>
      <c r="N159" s="79">
        <v>0</v>
      </c>
      <c r="O159" s="79">
        <v>0</v>
      </c>
      <c r="P159" s="79">
        <v>0</v>
      </c>
      <c r="Q159" s="79">
        <v>0</v>
      </c>
      <c r="R159" s="79">
        <v>0</v>
      </c>
      <c r="S159" s="79">
        <v>0</v>
      </c>
      <c r="T159" s="79">
        <v>0</v>
      </c>
      <c r="U159" s="79">
        <v>0</v>
      </c>
      <c r="V159" s="79">
        <v>0</v>
      </c>
      <c r="W159" s="79">
        <v>0</v>
      </c>
      <c r="X159" s="79">
        <v>0</v>
      </c>
      <c r="Y159" s="79">
        <v>0</v>
      </c>
      <c r="Z159" s="79">
        <v>0</v>
      </c>
      <c r="AA159" s="79">
        <v>0</v>
      </c>
      <c r="AB159" s="79">
        <v>0</v>
      </c>
      <c r="AC159" s="104">
        <v>1</v>
      </c>
      <c r="AD159" s="104">
        <v>0</v>
      </c>
      <c r="AE159" s="79">
        <v>0</v>
      </c>
      <c r="AF159" s="79">
        <v>0</v>
      </c>
      <c r="AG159" s="79">
        <v>0</v>
      </c>
      <c r="AH159" s="79">
        <v>0</v>
      </c>
      <c r="AI159" s="79">
        <v>0</v>
      </c>
      <c r="AJ159" s="79">
        <v>0</v>
      </c>
      <c r="AK159" s="79">
        <v>0</v>
      </c>
      <c r="AL159" s="79">
        <v>0</v>
      </c>
      <c r="AM159" s="79">
        <v>0</v>
      </c>
      <c r="AN159" s="79">
        <v>0</v>
      </c>
      <c r="AO159" s="79">
        <v>0</v>
      </c>
      <c r="AP159" s="79">
        <v>0</v>
      </c>
      <c r="AQ159" s="79">
        <v>0</v>
      </c>
      <c r="AR159" s="79">
        <v>0</v>
      </c>
      <c r="AS159" s="79">
        <v>0</v>
      </c>
      <c r="AT159" s="79">
        <v>0</v>
      </c>
      <c r="AU159" s="79">
        <v>0</v>
      </c>
      <c r="AV159" s="79">
        <v>0</v>
      </c>
      <c r="AW159" s="79">
        <v>0</v>
      </c>
      <c r="AX159" s="79">
        <v>0</v>
      </c>
      <c r="AY159" s="79">
        <v>0</v>
      </c>
      <c r="AZ159" s="79">
        <v>0</v>
      </c>
      <c r="BA159" s="79">
        <v>0</v>
      </c>
      <c r="BB159" s="79">
        <v>0</v>
      </c>
      <c r="BC159" s="79">
        <v>0</v>
      </c>
      <c r="BD159" s="79">
        <v>0</v>
      </c>
      <c r="BE159" s="79">
        <v>0</v>
      </c>
      <c r="BF159" s="79">
        <v>0</v>
      </c>
      <c r="BG159" s="79">
        <v>0</v>
      </c>
      <c r="BH159" s="79">
        <v>0</v>
      </c>
      <c r="BI159" s="79">
        <v>0</v>
      </c>
      <c r="BJ159" s="79">
        <v>0</v>
      </c>
      <c r="BK159" s="79">
        <v>0</v>
      </c>
      <c r="BL159" s="79">
        <v>0</v>
      </c>
      <c r="BM159" s="79">
        <v>0</v>
      </c>
      <c r="BN159" s="79">
        <v>0</v>
      </c>
      <c r="BO159" s="77" t="s">
        <v>846</v>
      </c>
      <c r="BP159" s="76" t="s">
        <v>1001</v>
      </c>
    </row>
    <row r="160" spans="1:68" x14ac:dyDescent="0.25">
      <c r="A160" s="50" t="s">
        <v>841</v>
      </c>
      <c r="B160" s="51">
        <v>19</v>
      </c>
      <c r="C160" s="50">
        <v>2</v>
      </c>
      <c r="D160" s="52">
        <v>219795148</v>
      </c>
      <c r="E160" s="81">
        <v>0</v>
      </c>
      <c r="F160" s="81">
        <v>0</v>
      </c>
      <c r="G160" s="81">
        <v>0</v>
      </c>
      <c r="H160" s="81">
        <v>0</v>
      </c>
      <c r="I160" s="81">
        <v>0</v>
      </c>
      <c r="J160" s="81">
        <v>0</v>
      </c>
      <c r="K160" s="81">
        <v>0</v>
      </c>
      <c r="L160" s="81">
        <v>0</v>
      </c>
      <c r="M160" s="81">
        <v>0</v>
      </c>
      <c r="N160" s="81">
        <v>0</v>
      </c>
      <c r="O160" s="81">
        <v>0</v>
      </c>
      <c r="P160" s="81">
        <v>0</v>
      </c>
      <c r="Q160" s="81">
        <v>0</v>
      </c>
      <c r="R160" s="81">
        <v>0</v>
      </c>
      <c r="S160" s="81">
        <v>0</v>
      </c>
      <c r="T160" s="81">
        <v>0</v>
      </c>
      <c r="U160" s="81">
        <v>0</v>
      </c>
      <c r="V160" s="81">
        <v>0</v>
      </c>
      <c r="W160" s="81">
        <v>0</v>
      </c>
      <c r="X160" s="81">
        <v>0</v>
      </c>
      <c r="Y160" s="81">
        <v>0</v>
      </c>
      <c r="Z160" s="81">
        <v>0</v>
      </c>
      <c r="AA160" s="81">
        <v>0</v>
      </c>
      <c r="AB160" s="81">
        <v>0</v>
      </c>
      <c r="AC160" s="91">
        <v>0</v>
      </c>
      <c r="AD160" s="91">
        <v>0</v>
      </c>
      <c r="AE160" s="81">
        <v>0</v>
      </c>
      <c r="AF160" s="81">
        <v>0</v>
      </c>
      <c r="AG160" s="81">
        <v>0</v>
      </c>
      <c r="AH160" s="81">
        <v>0</v>
      </c>
      <c r="AI160" s="81">
        <v>0</v>
      </c>
      <c r="AJ160" s="81">
        <v>0</v>
      </c>
      <c r="AK160" s="81">
        <v>0</v>
      </c>
      <c r="AL160" s="81">
        <v>0</v>
      </c>
      <c r="AM160" s="81">
        <v>0</v>
      </c>
      <c r="AN160" s="81">
        <v>0</v>
      </c>
      <c r="AO160" s="81">
        <v>0</v>
      </c>
      <c r="AP160" s="81">
        <v>0</v>
      </c>
      <c r="AQ160" s="81">
        <v>0</v>
      </c>
      <c r="AR160" s="81">
        <v>0</v>
      </c>
      <c r="AS160" s="81">
        <v>0</v>
      </c>
      <c r="AT160" s="81">
        <v>0</v>
      </c>
      <c r="AU160" s="81">
        <v>0</v>
      </c>
      <c r="AV160" s="81">
        <v>0</v>
      </c>
      <c r="AW160" s="81">
        <v>0</v>
      </c>
      <c r="AX160" s="81">
        <v>0</v>
      </c>
      <c r="AY160" s="81">
        <v>0</v>
      </c>
      <c r="AZ160" s="81">
        <v>0</v>
      </c>
      <c r="BA160" s="81">
        <v>0</v>
      </c>
      <c r="BB160" s="81">
        <v>0</v>
      </c>
      <c r="BC160" s="81">
        <v>0</v>
      </c>
      <c r="BD160" s="81">
        <v>0</v>
      </c>
      <c r="BE160" s="81">
        <v>0</v>
      </c>
      <c r="BF160" s="81">
        <v>0</v>
      </c>
      <c r="BG160" s="81">
        <v>0</v>
      </c>
      <c r="BH160" s="81">
        <v>0</v>
      </c>
      <c r="BI160" s="81">
        <v>0</v>
      </c>
      <c r="BJ160" s="81">
        <v>0</v>
      </c>
      <c r="BK160" s="81">
        <v>0</v>
      </c>
      <c r="BL160" s="81">
        <v>0</v>
      </c>
      <c r="BM160" s="81">
        <v>0</v>
      </c>
      <c r="BN160" s="81">
        <v>0</v>
      </c>
      <c r="BO160" s="77" t="s">
        <v>846</v>
      </c>
      <c r="BP160" s="76"/>
    </row>
    <row r="161" spans="1:68" ht="14.25" customHeight="1" x14ac:dyDescent="0.25">
      <c r="A161" s="4" t="s">
        <v>841</v>
      </c>
      <c r="B161" s="24">
        <v>20</v>
      </c>
      <c r="C161" s="4">
        <v>13</v>
      </c>
      <c r="D161" s="3">
        <v>25651165</v>
      </c>
      <c r="E161" s="79">
        <v>0</v>
      </c>
      <c r="F161" s="79">
        <v>0</v>
      </c>
      <c r="G161" s="79">
        <v>0</v>
      </c>
      <c r="H161" s="79">
        <v>0</v>
      </c>
      <c r="I161" s="79">
        <v>0</v>
      </c>
      <c r="J161" s="79">
        <v>0</v>
      </c>
      <c r="K161" s="79">
        <v>0</v>
      </c>
      <c r="L161" s="79">
        <v>0</v>
      </c>
      <c r="M161" s="79">
        <v>0</v>
      </c>
      <c r="N161" s="79">
        <v>0</v>
      </c>
      <c r="O161" s="79">
        <v>0</v>
      </c>
      <c r="P161" s="79">
        <v>0</v>
      </c>
      <c r="Q161" s="79">
        <v>0</v>
      </c>
      <c r="R161" s="79">
        <v>0</v>
      </c>
      <c r="S161" s="79">
        <v>0</v>
      </c>
      <c r="T161" s="79">
        <v>0</v>
      </c>
      <c r="U161" s="79">
        <v>0</v>
      </c>
      <c r="V161" s="79">
        <v>0</v>
      </c>
      <c r="W161" s="79">
        <v>0</v>
      </c>
      <c r="X161" s="79">
        <v>0</v>
      </c>
      <c r="Y161" s="79">
        <v>0</v>
      </c>
      <c r="Z161" s="79">
        <v>0</v>
      </c>
      <c r="AA161" s="79">
        <v>0</v>
      </c>
      <c r="AB161" s="79">
        <v>0</v>
      </c>
      <c r="AC161" s="79">
        <v>0</v>
      </c>
      <c r="AD161" s="79">
        <v>0</v>
      </c>
      <c r="AE161" s="79">
        <v>0</v>
      </c>
      <c r="AF161" s="79">
        <v>0</v>
      </c>
      <c r="AG161" s="79">
        <v>0</v>
      </c>
      <c r="AH161" s="79">
        <v>0</v>
      </c>
      <c r="AI161" s="79">
        <v>0</v>
      </c>
      <c r="AJ161" s="79">
        <v>0</v>
      </c>
      <c r="AK161" s="79">
        <v>0</v>
      </c>
      <c r="AL161" s="79">
        <v>0</v>
      </c>
      <c r="AM161" s="79">
        <v>0</v>
      </c>
      <c r="AN161" s="79">
        <v>0</v>
      </c>
      <c r="AO161" s="79">
        <v>0</v>
      </c>
      <c r="AP161" s="79">
        <v>0</v>
      </c>
      <c r="AQ161" s="83">
        <v>1</v>
      </c>
      <c r="AR161" s="83">
        <v>0</v>
      </c>
      <c r="AS161" s="79">
        <v>0</v>
      </c>
      <c r="AT161" s="79">
        <v>0</v>
      </c>
      <c r="AU161" s="79">
        <v>0</v>
      </c>
      <c r="AV161" s="79">
        <v>0</v>
      </c>
      <c r="AW161" s="79">
        <v>0</v>
      </c>
      <c r="AX161" s="79">
        <v>0</v>
      </c>
      <c r="AY161" s="79">
        <v>0</v>
      </c>
      <c r="AZ161" s="79">
        <v>0</v>
      </c>
      <c r="BA161" s="79">
        <v>0</v>
      </c>
      <c r="BB161" s="79">
        <v>0</v>
      </c>
      <c r="BC161" s="79">
        <v>0</v>
      </c>
      <c r="BD161" s="79">
        <v>0</v>
      </c>
      <c r="BE161" s="79">
        <v>0</v>
      </c>
      <c r="BF161" s="79">
        <v>0</v>
      </c>
      <c r="BG161" s="79">
        <v>0</v>
      </c>
      <c r="BH161" s="79">
        <v>0</v>
      </c>
      <c r="BI161" s="79">
        <v>0</v>
      </c>
      <c r="BJ161" s="79">
        <v>0</v>
      </c>
      <c r="BK161" s="79">
        <v>0</v>
      </c>
      <c r="BL161" s="79">
        <v>0</v>
      </c>
      <c r="BM161" s="9">
        <v>0</v>
      </c>
      <c r="BN161" s="9">
        <v>0</v>
      </c>
      <c r="BO161" s="77" t="s">
        <v>1014</v>
      </c>
      <c r="BP161" s="76"/>
    </row>
    <row r="162" spans="1:68" x14ac:dyDescent="0.25">
      <c r="A162" s="4" t="s">
        <v>841</v>
      </c>
      <c r="B162" s="24">
        <v>21</v>
      </c>
      <c r="C162" s="4">
        <v>11</v>
      </c>
      <c r="D162" s="3">
        <v>118311864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83">
        <v>1</v>
      </c>
      <c r="AD162" s="83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77" t="s">
        <v>846</v>
      </c>
      <c r="BP162" s="76"/>
    </row>
    <row r="163" spans="1:68" x14ac:dyDescent="0.25">
      <c r="A163" s="4" t="s">
        <v>841</v>
      </c>
      <c r="B163" s="24">
        <v>22</v>
      </c>
      <c r="C163" s="4">
        <v>19</v>
      </c>
      <c r="D163" s="3">
        <v>6916531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1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83">
        <v>1</v>
      </c>
      <c r="AZ163" s="83">
        <v>0</v>
      </c>
      <c r="BA163" s="9">
        <v>0</v>
      </c>
      <c r="BB163" s="9">
        <v>0</v>
      </c>
      <c r="BC163" s="9">
        <v>0</v>
      </c>
      <c r="BD163" s="9">
        <v>0</v>
      </c>
      <c r="BE163" s="9"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77" t="s">
        <v>855</v>
      </c>
      <c r="BP163" s="76"/>
    </row>
    <row r="164" spans="1:68" x14ac:dyDescent="0.25">
      <c r="A164" s="99" t="s">
        <v>841</v>
      </c>
      <c r="B164" s="64">
        <v>23</v>
      </c>
      <c r="C164" s="99">
        <v>20</v>
      </c>
      <c r="D164" s="100">
        <v>2744288</v>
      </c>
      <c r="E164" s="101">
        <v>0</v>
      </c>
      <c r="F164" s="101">
        <v>0</v>
      </c>
      <c r="G164" s="101">
        <v>0</v>
      </c>
      <c r="H164" s="101">
        <v>0</v>
      </c>
      <c r="I164" s="101">
        <v>0</v>
      </c>
      <c r="J164" s="101">
        <v>0</v>
      </c>
      <c r="K164" s="101">
        <v>0</v>
      </c>
      <c r="L164" s="101">
        <v>0</v>
      </c>
      <c r="M164" s="102">
        <v>1</v>
      </c>
      <c r="N164" s="102">
        <v>0</v>
      </c>
      <c r="O164" s="101">
        <v>0</v>
      </c>
      <c r="P164" s="101">
        <v>0</v>
      </c>
      <c r="Q164" s="101">
        <v>0</v>
      </c>
      <c r="R164" s="101">
        <v>0</v>
      </c>
      <c r="S164" s="101">
        <v>0</v>
      </c>
      <c r="T164" s="101">
        <v>0</v>
      </c>
      <c r="U164" s="101">
        <v>0</v>
      </c>
      <c r="V164" s="101">
        <v>0</v>
      </c>
      <c r="W164" s="101">
        <v>0</v>
      </c>
      <c r="X164" s="101">
        <v>0</v>
      </c>
      <c r="Y164" s="101">
        <v>0</v>
      </c>
      <c r="Z164" s="101">
        <v>0</v>
      </c>
      <c r="AA164" s="101">
        <v>0</v>
      </c>
      <c r="AB164" s="101">
        <v>0</v>
      </c>
      <c r="AC164" s="101">
        <v>0</v>
      </c>
      <c r="AD164" s="101">
        <v>0</v>
      </c>
      <c r="AE164" s="101">
        <v>0</v>
      </c>
      <c r="AF164" s="101">
        <v>0</v>
      </c>
      <c r="AG164" s="101">
        <v>0</v>
      </c>
      <c r="AH164" s="101">
        <v>0</v>
      </c>
      <c r="AI164" s="101">
        <v>0</v>
      </c>
      <c r="AJ164" s="101">
        <v>0</v>
      </c>
      <c r="AK164" s="101">
        <v>0</v>
      </c>
      <c r="AL164" s="101">
        <v>0</v>
      </c>
      <c r="AM164" s="101">
        <v>0</v>
      </c>
      <c r="AN164" s="101">
        <v>0</v>
      </c>
      <c r="AO164" s="101">
        <v>0</v>
      </c>
      <c r="AP164" s="101">
        <v>0</v>
      </c>
      <c r="AQ164" s="101">
        <v>0</v>
      </c>
      <c r="AR164" s="101">
        <v>0</v>
      </c>
      <c r="AS164" s="101">
        <v>0</v>
      </c>
      <c r="AT164" s="101">
        <v>0</v>
      </c>
      <c r="AU164" s="101">
        <v>0</v>
      </c>
      <c r="AV164" s="101">
        <v>0</v>
      </c>
      <c r="AW164" s="101">
        <v>0</v>
      </c>
      <c r="AX164" s="101">
        <v>0</v>
      </c>
      <c r="AY164" s="101">
        <v>0</v>
      </c>
      <c r="AZ164" s="101">
        <v>0</v>
      </c>
      <c r="BA164" s="101">
        <v>0</v>
      </c>
      <c r="BB164" s="101">
        <v>0</v>
      </c>
      <c r="BC164" s="101">
        <v>0</v>
      </c>
      <c r="BD164" s="101">
        <v>0</v>
      </c>
      <c r="BE164" s="101">
        <v>0</v>
      </c>
      <c r="BF164" s="101">
        <v>0</v>
      </c>
      <c r="BG164" s="101">
        <v>0</v>
      </c>
      <c r="BH164" s="101">
        <v>0</v>
      </c>
      <c r="BI164" s="101">
        <v>0</v>
      </c>
      <c r="BJ164" s="101">
        <v>0</v>
      </c>
      <c r="BK164" s="101">
        <v>0</v>
      </c>
      <c r="BL164" s="101">
        <v>0</v>
      </c>
      <c r="BM164" s="101">
        <v>0</v>
      </c>
      <c r="BN164" s="101">
        <v>0</v>
      </c>
      <c r="BO164" s="77" t="s">
        <v>857</v>
      </c>
      <c r="BP164" s="76" t="s">
        <v>1004</v>
      </c>
    </row>
    <row r="165" spans="1:68" x14ac:dyDescent="0.25">
      <c r="A165" s="4" t="s">
        <v>841</v>
      </c>
      <c r="B165" s="24">
        <v>24</v>
      </c>
      <c r="C165" s="4">
        <v>6</v>
      </c>
      <c r="D165" s="3">
        <v>111417700</v>
      </c>
      <c r="E165" s="79">
        <v>0</v>
      </c>
      <c r="F165" s="79">
        <v>0</v>
      </c>
      <c r="G165" s="79">
        <v>0</v>
      </c>
      <c r="H165" s="79">
        <v>0</v>
      </c>
      <c r="I165" s="79">
        <v>0</v>
      </c>
      <c r="J165" s="79">
        <v>0</v>
      </c>
      <c r="K165" s="79">
        <v>0</v>
      </c>
      <c r="L165" s="79">
        <v>0</v>
      </c>
      <c r="M165" s="79">
        <v>0</v>
      </c>
      <c r="N165" s="79">
        <v>0</v>
      </c>
      <c r="O165" s="79">
        <v>0</v>
      </c>
      <c r="P165" s="79">
        <v>0</v>
      </c>
      <c r="Q165" s="79">
        <v>0</v>
      </c>
      <c r="R165" s="79">
        <v>0</v>
      </c>
      <c r="S165" s="79">
        <v>0</v>
      </c>
      <c r="T165" s="79">
        <v>0</v>
      </c>
      <c r="U165" s="79">
        <v>0</v>
      </c>
      <c r="V165" s="79">
        <v>0</v>
      </c>
      <c r="W165" s="79">
        <v>0</v>
      </c>
      <c r="X165" s="79">
        <v>0</v>
      </c>
      <c r="Y165" s="79">
        <v>0</v>
      </c>
      <c r="Z165" s="79">
        <v>0</v>
      </c>
      <c r="AA165" s="79">
        <v>0</v>
      </c>
      <c r="AB165" s="79">
        <v>0</v>
      </c>
      <c r="AC165" s="79">
        <v>0</v>
      </c>
      <c r="AD165" s="79">
        <v>0</v>
      </c>
      <c r="AE165" s="79">
        <v>0</v>
      </c>
      <c r="AF165" s="79">
        <v>0</v>
      </c>
      <c r="AG165" s="79">
        <v>0</v>
      </c>
      <c r="AH165" s="79">
        <v>0</v>
      </c>
      <c r="AI165" s="79">
        <v>0</v>
      </c>
      <c r="AJ165" s="79">
        <v>0</v>
      </c>
      <c r="AK165" s="79">
        <v>0</v>
      </c>
      <c r="AL165" s="79">
        <v>0</v>
      </c>
      <c r="AM165" s="79">
        <v>0</v>
      </c>
      <c r="AN165" s="79">
        <v>0</v>
      </c>
      <c r="AO165" s="79">
        <v>0</v>
      </c>
      <c r="AP165" s="79">
        <v>0</v>
      </c>
      <c r="AQ165" s="83">
        <v>1</v>
      </c>
      <c r="AR165" s="83">
        <v>0</v>
      </c>
      <c r="AS165" s="79">
        <v>0</v>
      </c>
      <c r="AT165" s="79">
        <v>0</v>
      </c>
      <c r="AU165" s="79">
        <v>0</v>
      </c>
      <c r="AV165" s="79">
        <v>0</v>
      </c>
      <c r="AW165" s="79">
        <v>0</v>
      </c>
      <c r="AX165" s="79">
        <v>0</v>
      </c>
      <c r="AY165" s="79">
        <v>0</v>
      </c>
      <c r="AZ165" s="79">
        <v>0</v>
      </c>
      <c r="BA165" s="79">
        <v>0</v>
      </c>
      <c r="BB165" s="79">
        <v>0</v>
      </c>
      <c r="BC165" s="79">
        <v>0</v>
      </c>
      <c r="BD165" s="79">
        <v>0</v>
      </c>
      <c r="BE165" s="79">
        <v>1</v>
      </c>
      <c r="BF165" s="79">
        <v>0</v>
      </c>
      <c r="BG165" s="79">
        <v>0</v>
      </c>
      <c r="BH165" s="79">
        <v>0</v>
      </c>
      <c r="BI165" s="79">
        <v>0</v>
      </c>
      <c r="BJ165" s="79">
        <v>0</v>
      </c>
      <c r="BK165" s="79">
        <v>0</v>
      </c>
      <c r="BL165" s="79">
        <v>0</v>
      </c>
      <c r="BM165" s="9">
        <v>0</v>
      </c>
      <c r="BN165" s="9">
        <v>0</v>
      </c>
      <c r="BO165" s="77" t="s">
        <v>1014</v>
      </c>
      <c r="BP165" s="76"/>
    </row>
    <row r="166" spans="1:68" x14ac:dyDescent="0.25">
      <c r="A166" s="50" t="s">
        <v>841</v>
      </c>
      <c r="B166" s="51">
        <v>25</v>
      </c>
      <c r="C166" s="50">
        <v>12</v>
      </c>
      <c r="D166" s="52">
        <v>106553572</v>
      </c>
      <c r="E166" s="84">
        <v>0</v>
      </c>
      <c r="F166" s="84">
        <v>0</v>
      </c>
      <c r="G166" s="84">
        <v>0</v>
      </c>
      <c r="H166" s="84">
        <v>0</v>
      </c>
      <c r="I166" s="84">
        <v>0</v>
      </c>
      <c r="J166" s="84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0</v>
      </c>
      <c r="Q166" s="84">
        <v>0</v>
      </c>
      <c r="R166" s="84">
        <v>0</v>
      </c>
      <c r="S166" s="84">
        <v>0</v>
      </c>
      <c r="T166" s="84">
        <v>0</v>
      </c>
      <c r="U166" s="84">
        <v>0</v>
      </c>
      <c r="V166" s="84">
        <v>0</v>
      </c>
      <c r="W166" s="84">
        <v>0</v>
      </c>
      <c r="X166" s="84">
        <v>0</v>
      </c>
      <c r="Y166" s="84">
        <v>0</v>
      </c>
      <c r="Z166" s="84">
        <v>0</v>
      </c>
      <c r="AA166" s="84">
        <v>0</v>
      </c>
      <c r="AB166" s="84">
        <v>0</v>
      </c>
      <c r="AC166" s="84">
        <v>0</v>
      </c>
      <c r="AD166" s="84">
        <v>0</v>
      </c>
      <c r="AE166" s="84">
        <v>0</v>
      </c>
      <c r="AF166" s="84">
        <v>0</v>
      </c>
      <c r="AG166" s="84">
        <v>0</v>
      </c>
      <c r="AH166" s="84">
        <v>0</v>
      </c>
      <c r="AI166" s="84">
        <v>0</v>
      </c>
      <c r="AJ166" s="84">
        <v>0</v>
      </c>
      <c r="AK166" s="84">
        <v>0</v>
      </c>
      <c r="AL166" s="84">
        <v>0</v>
      </c>
      <c r="AM166" s="84">
        <v>0</v>
      </c>
      <c r="AN166" s="84">
        <v>0</v>
      </c>
      <c r="AO166" s="84">
        <v>0</v>
      </c>
      <c r="AP166" s="84">
        <v>0</v>
      </c>
      <c r="AQ166" s="91">
        <v>0</v>
      </c>
      <c r="AR166" s="91">
        <v>0</v>
      </c>
      <c r="AS166" s="84">
        <v>0</v>
      </c>
      <c r="AT166" s="84">
        <v>0</v>
      </c>
      <c r="AU166" s="84">
        <v>0</v>
      </c>
      <c r="AV166" s="84">
        <v>0</v>
      </c>
      <c r="AW166" s="84">
        <v>0</v>
      </c>
      <c r="AX166" s="84">
        <v>0</v>
      </c>
      <c r="AY166" s="84">
        <v>0</v>
      </c>
      <c r="AZ166" s="84">
        <v>0</v>
      </c>
      <c r="BA166" s="84">
        <v>0</v>
      </c>
      <c r="BB166" s="84">
        <v>0</v>
      </c>
      <c r="BC166" s="84">
        <v>0</v>
      </c>
      <c r="BD166" s="84">
        <v>0</v>
      </c>
      <c r="BE166" s="84">
        <v>0</v>
      </c>
      <c r="BF166" s="84">
        <v>0</v>
      </c>
      <c r="BG166" s="84">
        <v>0</v>
      </c>
      <c r="BH166" s="84">
        <v>0</v>
      </c>
      <c r="BI166" s="84">
        <v>0</v>
      </c>
      <c r="BJ166" s="84">
        <v>0</v>
      </c>
      <c r="BK166" s="84">
        <v>0</v>
      </c>
      <c r="BL166" s="84">
        <v>0</v>
      </c>
      <c r="BM166" s="84">
        <v>0</v>
      </c>
      <c r="BN166" s="84">
        <v>0</v>
      </c>
      <c r="BO166" s="77" t="s">
        <v>1014</v>
      </c>
      <c r="BP166" s="76" t="s">
        <v>171</v>
      </c>
    </row>
    <row r="167" spans="1:68" x14ac:dyDescent="0.25">
      <c r="A167" s="4" t="s">
        <v>841</v>
      </c>
      <c r="B167" s="24">
        <v>26</v>
      </c>
      <c r="C167" s="4">
        <v>17</v>
      </c>
      <c r="D167" s="3">
        <v>61562851</v>
      </c>
      <c r="E167" s="79">
        <v>0</v>
      </c>
      <c r="F167" s="79">
        <v>0</v>
      </c>
      <c r="G167" s="79">
        <v>0</v>
      </c>
      <c r="H167" s="79">
        <v>0</v>
      </c>
      <c r="I167" s="79">
        <v>0</v>
      </c>
      <c r="J167" s="79">
        <v>0</v>
      </c>
      <c r="K167" s="79">
        <v>0</v>
      </c>
      <c r="L167" s="79">
        <v>0</v>
      </c>
      <c r="M167" s="79">
        <v>0</v>
      </c>
      <c r="N167" s="79">
        <v>0</v>
      </c>
      <c r="O167" s="79">
        <v>0</v>
      </c>
      <c r="P167" s="79">
        <v>0</v>
      </c>
      <c r="Q167" s="79">
        <v>0</v>
      </c>
      <c r="R167" s="79">
        <v>0</v>
      </c>
      <c r="S167" s="79">
        <v>0</v>
      </c>
      <c r="T167" s="79">
        <v>0</v>
      </c>
      <c r="U167" s="79">
        <v>0</v>
      </c>
      <c r="V167" s="79">
        <v>0</v>
      </c>
      <c r="W167" s="79">
        <v>0</v>
      </c>
      <c r="X167" s="79">
        <v>0</v>
      </c>
      <c r="Y167" s="79">
        <v>0</v>
      </c>
      <c r="Z167" s="79">
        <v>0</v>
      </c>
      <c r="AA167" s="79">
        <v>0</v>
      </c>
      <c r="AB167" s="79">
        <v>0</v>
      </c>
      <c r="AC167" s="85">
        <v>0</v>
      </c>
      <c r="AD167" s="85">
        <v>0</v>
      </c>
      <c r="AE167" s="79">
        <v>0</v>
      </c>
      <c r="AF167" s="79">
        <v>0</v>
      </c>
      <c r="AG167" s="79">
        <v>0</v>
      </c>
      <c r="AH167" s="79">
        <v>0</v>
      </c>
      <c r="AI167" s="79">
        <v>0</v>
      </c>
      <c r="AJ167" s="79">
        <v>0</v>
      </c>
      <c r="AK167" s="79">
        <v>0</v>
      </c>
      <c r="AL167" s="79">
        <v>0</v>
      </c>
      <c r="AM167" s="79">
        <v>0</v>
      </c>
      <c r="AN167" s="79">
        <v>0</v>
      </c>
      <c r="AO167" s="79">
        <v>0</v>
      </c>
      <c r="AP167" s="79">
        <v>0</v>
      </c>
      <c r="AQ167" s="79">
        <v>0</v>
      </c>
      <c r="AR167" s="79">
        <v>0</v>
      </c>
      <c r="AS167" s="83">
        <v>1</v>
      </c>
      <c r="AT167" s="83">
        <v>0</v>
      </c>
      <c r="AU167" s="79">
        <v>0</v>
      </c>
      <c r="AV167" s="79">
        <v>0</v>
      </c>
      <c r="AW167" s="79">
        <v>0</v>
      </c>
      <c r="AX167" s="79">
        <v>0</v>
      </c>
      <c r="AY167" s="79">
        <v>0</v>
      </c>
      <c r="AZ167" s="79">
        <v>0</v>
      </c>
      <c r="BA167" s="79">
        <v>0</v>
      </c>
      <c r="BB167" s="79">
        <v>0</v>
      </c>
      <c r="BC167" s="79">
        <v>0</v>
      </c>
      <c r="BD167" s="79">
        <v>0</v>
      </c>
      <c r="BE167" s="79">
        <v>0</v>
      </c>
      <c r="BF167" s="79">
        <v>0</v>
      </c>
      <c r="BG167" s="79">
        <v>0</v>
      </c>
      <c r="BH167" s="79">
        <v>0</v>
      </c>
      <c r="BI167" s="79">
        <v>0</v>
      </c>
      <c r="BJ167" s="79">
        <v>0</v>
      </c>
      <c r="BK167" s="79">
        <v>0</v>
      </c>
      <c r="BL167" s="79">
        <v>0</v>
      </c>
      <c r="BM167" s="79">
        <v>0</v>
      </c>
      <c r="BN167" s="79">
        <v>0</v>
      </c>
      <c r="BO167" s="77" t="s">
        <v>848</v>
      </c>
      <c r="BP167" s="76"/>
    </row>
    <row r="168" spans="1:68" x14ac:dyDescent="0.25">
      <c r="A168" s="4" t="s">
        <v>841</v>
      </c>
      <c r="B168" s="24">
        <v>27</v>
      </c>
      <c r="C168" s="4">
        <v>7</v>
      </c>
      <c r="D168" s="3">
        <v>123778503</v>
      </c>
      <c r="E168" s="79">
        <v>0</v>
      </c>
      <c r="F168" s="79">
        <v>0</v>
      </c>
      <c r="G168" s="79">
        <v>0</v>
      </c>
      <c r="H168" s="79">
        <v>0</v>
      </c>
      <c r="I168" s="79">
        <v>0</v>
      </c>
      <c r="J168" s="79">
        <v>0</v>
      </c>
      <c r="K168" s="79">
        <v>0</v>
      </c>
      <c r="L168" s="79">
        <v>0</v>
      </c>
      <c r="M168" s="79">
        <v>0</v>
      </c>
      <c r="N168" s="79">
        <v>0</v>
      </c>
      <c r="O168" s="79">
        <v>0</v>
      </c>
      <c r="P168" s="79">
        <v>0</v>
      </c>
      <c r="Q168" s="79">
        <v>0</v>
      </c>
      <c r="R168" s="79">
        <v>0</v>
      </c>
      <c r="S168" s="79">
        <v>0</v>
      </c>
      <c r="T168" s="79">
        <v>0</v>
      </c>
      <c r="U168" s="79">
        <v>0</v>
      </c>
      <c r="V168" s="79">
        <v>0</v>
      </c>
      <c r="W168" s="79">
        <v>0</v>
      </c>
      <c r="X168" s="79">
        <v>0</v>
      </c>
      <c r="Y168" s="79">
        <v>0</v>
      </c>
      <c r="Z168" s="79">
        <v>0</v>
      </c>
      <c r="AA168" s="79">
        <v>0</v>
      </c>
      <c r="AB168" s="79">
        <v>0</v>
      </c>
      <c r="AC168" s="83">
        <v>1</v>
      </c>
      <c r="AD168" s="83">
        <v>0</v>
      </c>
      <c r="AE168" s="79">
        <v>0</v>
      </c>
      <c r="AF168" s="79">
        <v>0</v>
      </c>
      <c r="AG168" s="79">
        <v>0</v>
      </c>
      <c r="AH168" s="79">
        <v>0</v>
      </c>
      <c r="AI168" s="79">
        <v>0</v>
      </c>
      <c r="AJ168" s="79">
        <v>0</v>
      </c>
      <c r="AK168" s="79">
        <v>0</v>
      </c>
      <c r="AL168" s="79">
        <v>0</v>
      </c>
      <c r="AM168" s="79">
        <v>0</v>
      </c>
      <c r="AN168" s="79">
        <v>0</v>
      </c>
      <c r="AO168" s="79">
        <v>0</v>
      </c>
      <c r="AP168" s="79">
        <v>0</v>
      </c>
      <c r="AQ168" s="79">
        <v>0</v>
      </c>
      <c r="AR168" s="79">
        <v>0</v>
      </c>
      <c r="AS168" s="79">
        <v>0</v>
      </c>
      <c r="AT168" s="79">
        <v>0</v>
      </c>
      <c r="AU168" s="79">
        <v>0</v>
      </c>
      <c r="AV168" s="79">
        <v>0</v>
      </c>
      <c r="AW168" s="79">
        <v>0</v>
      </c>
      <c r="AX168" s="79">
        <v>0</v>
      </c>
      <c r="AY168" s="79">
        <v>0</v>
      </c>
      <c r="AZ168" s="79">
        <v>0</v>
      </c>
      <c r="BA168" s="79">
        <v>0</v>
      </c>
      <c r="BB168" s="79">
        <v>0</v>
      </c>
      <c r="BC168" s="79">
        <v>0</v>
      </c>
      <c r="BD168" s="79">
        <v>0</v>
      </c>
      <c r="BE168" s="79">
        <v>0</v>
      </c>
      <c r="BF168" s="79">
        <v>0</v>
      </c>
      <c r="BG168" s="79">
        <v>0</v>
      </c>
      <c r="BH168" s="79">
        <v>0</v>
      </c>
      <c r="BI168" s="79">
        <v>0</v>
      </c>
      <c r="BJ168" s="79">
        <v>0</v>
      </c>
      <c r="BK168" s="79">
        <v>0</v>
      </c>
      <c r="BL168" s="79">
        <v>0</v>
      </c>
      <c r="BM168" s="79">
        <v>0</v>
      </c>
      <c r="BN168" s="79">
        <v>0</v>
      </c>
      <c r="BO168" s="77" t="s">
        <v>846</v>
      </c>
      <c r="BP168" s="76"/>
    </row>
    <row r="169" spans="1:68" x14ac:dyDescent="0.25">
      <c r="A169" s="4" t="s">
        <v>841</v>
      </c>
      <c r="B169" s="24">
        <v>28</v>
      </c>
      <c r="C169" s="4">
        <v>7</v>
      </c>
      <c r="D169" s="3">
        <v>6664757</v>
      </c>
      <c r="E169" s="79">
        <v>0</v>
      </c>
      <c r="F169" s="79">
        <v>0</v>
      </c>
      <c r="G169" s="79">
        <v>0</v>
      </c>
      <c r="H169" s="79">
        <v>0</v>
      </c>
      <c r="I169" s="79">
        <v>0</v>
      </c>
      <c r="J169" s="79">
        <v>0</v>
      </c>
      <c r="K169" s="79">
        <v>0</v>
      </c>
      <c r="L169" s="79">
        <v>0</v>
      </c>
      <c r="M169" s="79">
        <v>0</v>
      </c>
      <c r="N169" s="79">
        <v>0</v>
      </c>
      <c r="O169" s="79">
        <v>0</v>
      </c>
      <c r="P169" s="79">
        <v>0</v>
      </c>
      <c r="Q169" s="79">
        <v>0</v>
      </c>
      <c r="R169" s="79">
        <v>0</v>
      </c>
      <c r="S169" s="79">
        <v>0</v>
      </c>
      <c r="T169" s="79">
        <v>0</v>
      </c>
      <c r="U169" s="79">
        <v>0</v>
      </c>
      <c r="V169" s="79">
        <v>0</v>
      </c>
      <c r="W169" s="79">
        <v>0</v>
      </c>
      <c r="X169" s="79">
        <v>0</v>
      </c>
      <c r="Y169" s="79">
        <v>0</v>
      </c>
      <c r="Z169" s="79">
        <v>0</v>
      </c>
      <c r="AA169" s="79">
        <v>0</v>
      </c>
      <c r="AB169" s="79">
        <v>0</v>
      </c>
      <c r="AC169" s="85">
        <v>0</v>
      </c>
      <c r="AD169" s="85">
        <v>0</v>
      </c>
      <c r="AE169" s="79">
        <v>0</v>
      </c>
      <c r="AF169" s="79">
        <v>0</v>
      </c>
      <c r="AG169" s="79">
        <v>0</v>
      </c>
      <c r="AH169" s="79">
        <v>0</v>
      </c>
      <c r="AI169" s="79">
        <v>0</v>
      </c>
      <c r="AJ169" s="79">
        <v>0</v>
      </c>
      <c r="AK169" s="79">
        <v>0</v>
      </c>
      <c r="AL169" s="79">
        <v>0</v>
      </c>
      <c r="AM169" s="79">
        <v>0</v>
      </c>
      <c r="AN169" s="79">
        <v>0</v>
      </c>
      <c r="AO169" s="79">
        <v>0</v>
      </c>
      <c r="AP169" s="79">
        <v>0</v>
      </c>
      <c r="AQ169" s="85">
        <v>0</v>
      </c>
      <c r="AR169" s="85">
        <v>0</v>
      </c>
      <c r="AS169" s="79">
        <v>0</v>
      </c>
      <c r="AT169" s="79">
        <v>0</v>
      </c>
      <c r="AU169" s="83">
        <v>1</v>
      </c>
      <c r="AV169" s="83">
        <v>0</v>
      </c>
      <c r="AW169" s="79">
        <v>0</v>
      </c>
      <c r="AX169" s="79">
        <v>0</v>
      </c>
      <c r="AY169" s="79">
        <v>0</v>
      </c>
      <c r="AZ169" s="79">
        <v>0</v>
      </c>
      <c r="BA169" s="79">
        <v>0</v>
      </c>
      <c r="BB169" s="79">
        <v>0</v>
      </c>
      <c r="BC169" s="79">
        <v>0</v>
      </c>
      <c r="BD169" s="79">
        <v>0</v>
      </c>
      <c r="BE169" s="79">
        <v>0</v>
      </c>
      <c r="BF169" s="79">
        <v>0</v>
      </c>
      <c r="BG169" s="79">
        <v>0</v>
      </c>
      <c r="BH169" s="79">
        <v>0</v>
      </c>
      <c r="BI169" s="79">
        <v>0</v>
      </c>
      <c r="BJ169" s="79">
        <v>0</v>
      </c>
      <c r="BK169" s="79">
        <v>0</v>
      </c>
      <c r="BL169" s="79">
        <v>0</v>
      </c>
      <c r="BM169" s="79">
        <v>0</v>
      </c>
      <c r="BN169" s="79">
        <v>0</v>
      </c>
      <c r="BO169" s="77" t="s">
        <v>854</v>
      </c>
      <c r="BP169" s="76"/>
    </row>
    <row r="170" spans="1:68" x14ac:dyDescent="0.25">
      <c r="A170" s="4" t="s">
        <v>841</v>
      </c>
      <c r="B170" s="24">
        <v>29</v>
      </c>
      <c r="C170" s="4">
        <v>15</v>
      </c>
      <c r="D170" s="3">
        <v>71143121</v>
      </c>
      <c r="E170" s="79">
        <v>0</v>
      </c>
      <c r="F170" s="79">
        <v>0</v>
      </c>
      <c r="G170" s="79">
        <v>0</v>
      </c>
      <c r="H170" s="79">
        <v>0</v>
      </c>
      <c r="I170" s="79">
        <v>0</v>
      </c>
      <c r="J170" s="79">
        <v>0</v>
      </c>
      <c r="K170" s="79">
        <v>0</v>
      </c>
      <c r="L170" s="79">
        <v>0</v>
      </c>
      <c r="M170" s="79">
        <v>0</v>
      </c>
      <c r="N170" s="79">
        <v>0</v>
      </c>
      <c r="O170" s="79">
        <v>0</v>
      </c>
      <c r="P170" s="79">
        <v>0</v>
      </c>
      <c r="Q170" s="79">
        <v>0</v>
      </c>
      <c r="R170" s="79">
        <v>0</v>
      </c>
      <c r="S170" s="83">
        <v>1</v>
      </c>
      <c r="T170" s="83">
        <v>0</v>
      </c>
      <c r="U170" s="79">
        <v>0</v>
      </c>
      <c r="V170" s="79">
        <v>0</v>
      </c>
      <c r="W170" s="79">
        <v>0</v>
      </c>
      <c r="X170" s="79">
        <v>0</v>
      </c>
      <c r="Y170" s="79">
        <v>0</v>
      </c>
      <c r="Z170" s="79">
        <v>0</v>
      </c>
      <c r="AA170" s="79">
        <v>0</v>
      </c>
      <c r="AB170" s="79">
        <v>0</v>
      </c>
      <c r="AC170" s="85">
        <v>0</v>
      </c>
      <c r="AD170" s="85">
        <v>0</v>
      </c>
      <c r="AE170" s="79">
        <v>0</v>
      </c>
      <c r="AF170" s="79">
        <v>0</v>
      </c>
      <c r="AG170" s="79">
        <v>0</v>
      </c>
      <c r="AH170" s="79">
        <v>0</v>
      </c>
      <c r="AI170" s="79">
        <v>0</v>
      </c>
      <c r="AJ170" s="79">
        <v>0</v>
      </c>
      <c r="AK170" s="79">
        <v>0</v>
      </c>
      <c r="AL170" s="79">
        <v>0</v>
      </c>
      <c r="AM170" s="79">
        <v>0</v>
      </c>
      <c r="AN170" s="79">
        <v>0</v>
      </c>
      <c r="AO170" s="79">
        <v>0</v>
      </c>
      <c r="AP170" s="79">
        <v>0</v>
      </c>
      <c r="AQ170" s="79">
        <v>0</v>
      </c>
      <c r="AR170" s="79">
        <v>0</v>
      </c>
      <c r="AS170" s="79">
        <v>0</v>
      </c>
      <c r="AT170" s="79">
        <v>0</v>
      </c>
      <c r="AU170" s="79">
        <v>0</v>
      </c>
      <c r="AV170" s="79">
        <v>0</v>
      </c>
      <c r="AW170" s="79">
        <v>0</v>
      </c>
      <c r="AX170" s="79">
        <v>0</v>
      </c>
      <c r="AY170" s="79">
        <v>0</v>
      </c>
      <c r="AZ170" s="79">
        <v>0</v>
      </c>
      <c r="BA170" s="79">
        <v>0</v>
      </c>
      <c r="BB170" s="79">
        <v>0</v>
      </c>
      <c r="BC170" s="79">
        <v>0</v>
      </c>
      <c r="BD170" s="79">
        <v>0</v>
      </c>
      <c r="BE170" s="79">
        <v>0</v>
      </c>
      <c r="BF170" s="79">
        <v>0</v>
      </c>
      <c r="BG170" s="79">
        <v>0</v>
      </c>
      <c r="BH170" s="79">
        <v>0</v>
      </c>
      <c r="BI170" s="79">
        <v>0</v>
      </c>
      <c r="BJ170" s="79">
        <v>0</v>
      </c>
      <c r="BK170" s="79">
        <v>0</v>
      </c>
      <c r="BL170" s="79">
        <v>0</v>
      </c>
      <c r="BM170" s="79">
        <v>0</v>
      </c>
      <c r="BN170" s="79">
        <v>0</v>
      </c>
      <c r="BO170" s="77" t="s">
        <v>1019</v>
      </c>
      <c r="BP170" s="76"/>
    </row>
    <row r="171" spans="1:68" x14ac:dyDescent="0.25">
      <c r="A171" s="4" t="s">
        <v>841</v>
      </c>
      <c r="B171" s="24">
        <v>30</v>
      </c>
      <c r="C171" s="4">
        <v>15</v>
      </c>
      <c r="D171" s="3">
        <v>51227576</v>
      </c>
      <c r="E171" s="79">
        <v>0</v>
      </c>
      <c r="F171" s="79">
        <v>0</v>
      </c>
      <c r="G171" s="79">
        <v>0</v>
      </c>
      <c r="H171" s="79">
        <v>0</v>
      </c>
      <c r="I171" s="79">
        <v>0</v>
      </c>
      <c r="J171" s="79">
        <v>0</v>
      </c>
      <c r="K171" s="79">
        <v>0</v>
      </c>
      <c r="L171" s="79">
        <v>0</v>
      </c>
      <c r="M171" s="79">
        <v>0</v>
      </c>
      <c r="N171" s="79">
        <v>0</v>
      </c>
      <c r="O171" s="79">
        <v>0</v>
      </c>
      <c r="P171" s="79">
        <v>0</v>
      </c>
      <c r="Q171" s="79">
        <v>0</v>
      </c>
      <c r="R171" s="79">
        <v>0</v>
      </c>
      <c r="S171" s="79">
        <v>0</v>
      </c>
      <c r="T171" s="79">
        <v>0</v>
      </c>
      <c r="U171" s="79">
        <v>0</v>
      </c>
      <c r="V171" s="79">
        <v>0</v>
      </c>
      <c r="W171" s="79">
        <v>0</v>
      </c>
      <c r="X171" s="79">
        <v>0</v>
      </c>
      <c r="Y171" s="79">
        <v>0</v>
      </c>
      <c r="Z171" s="79">
        <v>0</v>
      </c>
      <c r="AA171" s="79">
        <v>0</v>
      </c>
      <c r="AB171" s="79">
        <v>0</v>
      </c>
      <c r="AC171" s="79">
        <v>0</v>
      </c>
      <c r="AD171" s="79">
        <v>0</v>
      </c>
      <c r="AE171" s="79">
        <v>0</v>
      </c>
      <c r="AF171" s="79">
        <v>0</v>
      </c>
      <c r="AG171" s="79">
        <v>0</v>
      </c>
      <c r="AH171" s="79">
        <v>0</v>
      </c>
      <c r="AI171" s="79">
        <v>0</v>
      </c>
      <c r="AJ171" s="79">
        <v>0</v>
      </c>
      <c r="AK171" s="79">
        <v>0</v>
      </c>
      <c r="AL171" s="79">
        <v>0</v>
      </c>
      <c r="AM171" s="79">
        <v>0</v>
      </c>
      <c r="AN171" s="79">
        <v>0</v>
      </c>
      <c r="AO171" s="79">
        <v>0</v>
      </c>
      <c r="AP171" s="79">
        <v>0</v>
      </c>
      <c r="AQ171" s="83">
        <v>1</v>
      </c>
      <c r="AR171" s="83">
        <v>0</v>
      </c>
      <c r="AS171" s="79">
        <v>0</v>
      </c>
      <c r="AT171" s="79">
        <v>0</v>
      </c>
      <c r="AU171" s="79">
        <v>0</v>
      </c>
      <c r="AV171" s="79">
        <v>0</v>
      </c>
      <c r="AW171" s="79">
        <v>0</v>
      </c>
      <c r="AX171" s="79">
        <v>0</v>
      </c>
      <c r="AY171" s="79">
        <v>0</v>
      </c>
      <c r="AZ171" s="79">
        <v>0</v>
      </c>
      <c r="BA171" s="79">
        <v>0</v>
      </c>
      <c r="BB171" s="79">
        <v>0</v>
      </c>
      <c r="BC171" s="79">
        <v>0</v>
      </c>
      <c r="BD171" s="79">
        <v>0</v>
      </c>
      <c r="BE171" s="79">
        <v>0</v>
      </c>
      <c r="BF171" s="79">
        <v>0</v>
      </c>
      <c r="BG171" s="79">
        <v>0</v>
      </c>
      <c r="BH171" s="79">
        <v>0</v>
      </c>
      <c r="BI171" s="79">
        <v>0</v>
      </c>
      <c r="BJ171" s="79">
        <v>0</v>
      </c>
      <c r="BK171" s="79">
        <v>0</v>
      </c>
      <c r="BL171" s="79">
        <v>0</v>
      </c>
      <c r="BM171" s="79">
        <v>0</v>
      </c>
      <c r="BN171" s="79">
        <v>0</v>
      </c>
      <c r="BO171" s="77" t="s">
        <v>1014</v>
      </c>
      <c r="BP171" s="76"/>
    </row>
    <row r="172" spans="1:68" x14ac:dyDescent="0.25">
      <c r="A172" s="4" t="s">
        <v>841</v>
      </c>
      <c r="B172" s="24">
        <v>31</v>
      </c>
      <c r="C172" s="4">
        <v>13</v>
      </c>
      <c r="D172" s="3">
        <v>64451657</v>
      </c>
      <c r="E172" s="79">
        <v>0</v>
      </c>
      <c r="F172" s="79">
        <v>0</v>
      </c>
      <c r="G172" s="79">
        <v>0</v>
      </c>
      <c r="H172" s="79">
        <v>0</v>
      </c>
      <c r="I172" s="79">
        <v>0</v>
      </c>
      <c r="J172" s="79">
        <v>0</v>
      </c>
      <c r="K172" s="79">
        <v>0</v>
      </c>
      <c r="L172" s="79">
        <v>0</v>
      </c>
      <c r="M172" s="79">
        <v>0</v>
      </c>
      <c r="N172" s="79">
        <v>0</v>
      </c>
      <c r="O172" s="79">
        <v>0</v>
      </c>
      <c r="P172" s="79">
        <v>0</v>
      </c>
      <c r="Q172" s="79">
        <v>0</v>
      </c>
      <c r="R172" s="79">
        <v>0</v>
      </c>
      <c r="S172" s="79">
        <v>0</v>
      </c>
      <c r="T172" s="79">
        <v>0</v>
      </c>
      <c r="U172" s="79">
        <v>0</v>
      </c>
      <c r="V172" s="79">
        <v>0</v>
      </c>
      <c r="W172" s="79">
        <v>0</v>
      </c>
      <c r="X172" s="79">
        <v>0</v>
      </c>
      <c r="Y172" s="79">
        <v>0</v>
      </c>
      <c r="Z172" s="79">
        <v>0</v>
      </c>
      <c r="AA172" s="79">
        <v>0</v>
      </c>
      <c r="AB172" s="79">
        <v>0</v>
      </c>
      <c r="AC172" s="85">
        <v>0</v>
      </c>
      <c r="AD172" s="85">
        <v>0</v>
      </c>
      <c r="AE172" s="79">
        <v>0</v>
      </c>
      <c r="AF172" s="79">
        <v>0</v>
      </c>
      <c r="AG172" s="79">
        <v>0</v>
      </c>
      <c r="AH172" s="79">
        <v>0</v>
      </c>
      <c r="AI172" s="79">
        <v>0</v>
      </c>
      <c r="AJ172" s="79">
        <v>0</v>
      </c>
      <c r="AK172" s="79">
        <v>0</v>
      </c>
      <c r="AL172" s="79">
        <v>0</v>
      </c>
      <c r="AM172" s="79">
        <v>0</v>
      </c>
      <c r="AN172" s="79">
        <v>0</v>
      </c>
      <c r="AO172" s="79">
        <v>0</v>
      </c>
      <c r="AP172" s="79">
        <v>0</v>
      </c>
      <c r="AQ172" s="83">
        <v>1</v>
      </c>
      <c r="AR172" s="83">
        <v>0</v>
      </c>
      <c r="AS172" s="79">
        <v>0</v>
      </c>
      <c r="AT172" s="79">
        <v>0</v>
      </c>
      <c r="AU172" s="79">
        <v>0</v>
      </c>
      <c r="AV172" s="79">
        <v>0</v>
      </c>
      <c r="AW172" s="79">
        <v>0</v>
      </c>
      <c r="AX172" s="79">
        <v>0</v>
      </c>
      <c r="AY172" s="79">
        <v>0</v>
      </c>
      <c r="AZ172" s="79">
        <v>0</v>
      </c>
      <c r="BA172" s="79">
        <v>0</v>
      </c>
      <c r="BB172" s="79">
        <v>0</v>
      </c>
      <c r="BC172" s="79">
        <v>0</v>
      </c>
      <c r="BD172" s="79">
        <v>0</v>
      </c>
      <c r="BE172" s="79">
        <v>0</v>
      </c>
      <c r="BF172" s="79">
        <v>0</v>
      </c>
      <c r="BG172" s="79">
        <v>0</v>
      </c>
      <c r="BH172" s="79">
        <v>0</v>
      </c>
      <c r="BI172" s="79">
        <v>0</v>
      </c>
      <c r="BJ172" s="79">
        <v>0</v>
      </c>
      <c r="BK172" s="79">
        <v>0</v>
      </c>
      <c r="BL172" s="79">
        <v>0</v>
      </c>
      <c r="BM172" s="79">
        <v>0</v>
      </c>
      <c r="BN172" s="79">
        <v>0</v>
      </c>
      <c r="BO172" s="77" t="s">
        <v>1014</v>
      </c>
      <c r="BP172" s="76"/>
    </row>
    <row r="173" spans="1:68" x14ac:dyDescent="0.25">
      <c r="A173" s="50" t="s">
        <v>841</v>
      </c>
      <c r="B173" s="51">
        <v>32</v>
      </c>
      <c r="C173" s="50">
        <v>20</v>
      </c>
      <c r="D173" s="52">
        <v>17832492</v>
      </c>
      <c r="E173" s="81">
        <v>0</v>
      </c>
      <c r="F173" s="81">
        <v>0</v>
      </c>
      <c r="G173" s="81">
        <v>0</v>
      </c>
      <c r="H173" s="81">
        <v>0</v>
      </c>
      <c r="I173" s="81">
        <v>0</v>
      </c>
      <c r="J173" s="81">
        <v>0</v>
      </c>
      <c r="K173" s="91">
        <v>0</v>
      </c>
      <c r="L173" s="91">
        <v>0</v>
      </c>
      <c r="M173" s="81">
        <v>0</v>
      </c>
      <c r="N173" s="81">
        <v>0</v>
      </c>
      <c r="O173" s="81">
        <v>0</v>
      </c>
      <c r="P173" s="81">
        <v>0</v>
      </c>
      <c r="Q173" s="81">
        <v>0</v>
      </c>
      <c r="R173" s="81">
        <v>0</v>
      </c>
      <c r="S173" s="81">
        <v>0</v>
      </c>
      <c r="T173" s="81">
        <v>0</v>
      </c>
      <c r="U173" s="81">
        <v>0</v>
      </c>
      <c r="V173" s="81">
        <v>0</v>
      </c>
      <c r="W173" s="81">
        <v>0</v>
      </c>
      <c r="X173" s="81">
        <v>0</v>
      </c>
      <c r="Y173" s="81">
        <v>0</v>
      </c>
      <c r="Z173" s="81">
        <v>0</v>
      </c>
      <c r="AA173" s="91">
        <v>0</v>
      </c>
      <c r="AB173" s="91">
        <v>0</v>
      </c>
      <c r="AC173" s="81">
        <v>0</v>
      </c>
      <c r="AD173" s="81">
        <v>0</v>
      </c>
      <c r="AE173" s="81">
        <v>0</v>
      </c>
      <c r="AF173" s="81">
        <v>0</v>
      </c>
      <c r="AG173" s="81">
        <v>0</v>
      </c>
      <c r="AH173" s="81">
        <v>0</v>
      </c>
      <c r="AI173" s="81">
        <v>0</v>
      </c>
      <c r="AJ173" s="81">
        <v>0</v>
      </c>
      <c r="AK173" s="81">
        <v>0</v>
      </c>
      <c r="AL173" s="81">
        <v>0</v>
      </c>
      <c r="AM173" s="81">
        <v>0</v>
      </c>
      <c r="AN173" s="81">
        <v>0</v>
      </c>
      <c r="AO173" s="81">
        <v>0</v>
      </c>
      <c r="AP173" s="81">
        <v>0</v>
      </c>
      <c r="AQ173" s="81">
        <v>0</v>
      </c>
      <c r="AR173" s="81">
        <v>0</v>
      </c>
      <c r="AS173" s="81">
        <v>0</v>
      </c>
      <c r="AT173" s="81">
        <v>0</v>
      </c>
      <c r="AU173" s="81">
        <v>0</v>
      </c>
      <c r="AV173" s="81">
        <v>0</v>
      </c>
      <c r="AW173" s="81">
        <v>0</v>
      </c>
      <c r="AX173" s="81">
        <v>0</v>
      </c>
      <c r="AY173" s="81">
        <v>0</v>
      </c>
      <c r="AZ173" s="81">
        <v>0</v>
      </c>
      <c r="BA173" s="81">
        <v>0</v>
      </c>
      <c r="BB173" s="81">
        <v>0</v>
      </c>
      <c r="BC173" s="81">
        <v>0</v>
      </c>
      <c r="BD173" s="81">
        <v>0</v>
      </c>
      <c r="BE173" s="81">
        <v>0</v>
      </c>
      <c r="BF173" s="81">
        <v>0</v>
      </c>
      <c r="BG173" s="81">
        <v>0</v>
      </c>
      <c r="BH173" s="81">
        <v>0</v>
      </c>
      <c r="BI173" s="81">
        <v>0</v>
      </c>
      <c r="BJ173" s="81">
        <v>0</v>
      </c>
      <c r="BK173" s="81">
        <v>0</v>
      </c>
      <c r="BL173" s="81">
        <v>0</v>
      </c>
      <c r="BM173" s="81">
        <v>0</v>
      </c>
      <c r="BN173" s="81">
        <v>0</v>
      </c>
      <c r="BO173" s="77" t="s">
        <v>1045</v>
      </c>
      <c r="BP173" s="76"/>
    </row>
    <row r="174" spans="1:68" x14ac:dyDescent="0.25">
      <c r="A174" s="4" t="s">
        <v>841</v>
      </c>
      <c r="B174" s="24">
        <v>33</v>
      </c>
      <c r="C174" s="4">
        <v>19</v>
      </c>
      <c r="D174" s="3">
        <v>37152528</v>
      </c>
      <c r="E174" s="79">
        <v>0</v>
      </c>
      <c r="F174" s="79">
        <v>0</v>
      </c>
      <c r="G174" s="79">
        <v>0</v>
      </c>
      <c r="H174" s="79">
        <v>0</v>
      </c>
      <c r="I174" s="79">
        <v>0</v>
      </c>
      <c r="J174" s="79">
        <v>0</v>
      </c>
      <c r="K174" s="79">
        <v>0</v>
      </c>
      <c r="L174" s="79">
        <v>0</v>
      </c>
      <c r="M174" s="83">
        <v>1</v>
      </c>
      <c r="N174" s="83">
        <v>0</v>
      </c>
      <c r="O174" s="79">
        <v>0</v>
      </c>
      <c r="P174" s="79">
        <v>0</v>
      </c>
      <c r="Q174" s="79">
        <v>0</v>
      </c>
      <c r="R174" s="79">
        <v>0</v>
      </c>
      <c r="S174" s="79">
        <v>0</v>
      </c>
      <c r="T174" s="79">
        <v>0</v>
      </c>
      <c r="U174" s="79">
        <v>0</v>
      </c>
      <c r="V174" s="79">
        <v>0</v>
      </c>
      <c r="W174" s="79">
        <v>0</v>
      </c>
      <c r="X174" s="79">
        <v>0</v>
      </c>
      <c r="Y174" s="83">
        <v>1</v>
      </c>
      <c r="Z174" s="83">
        <v>0</v>
      </c>
      <c r="AA174" s="79">
        <v>0</v>
      </c>
      <c r="AB174" s="79">
        <v>0</v>
      </c>
      <c r="AC174" s="85">
        <v>0</v>
      </c>
      <c r="AD174" s="85">
        <v>0</v>
      </c>
      <c r="AE174" s="79">
        <v>0</v>
      </c>
      <c r="AF174" s="79">
        <v>0</v>
      </c>
      <c r="AG174" s="79">
        <v>0</v>
      </c>
      <c r="AH174" s="79">
        <v>0</v>
      </c>
      <c r="AI174" s="79">
        <v>0</v>
      </c>
      <c r="AJ174" s="79">
        <v>0</v>
      </c>
      <c r="AK174" s="79">
        <v>0</v>
      </c>
      <c r="AL174" s="79">
        <v>0</v>
      </c>
      <c r="AM174" s="79">
        <v>0</v>
      </c>
      <c r="AN174" s="79">
        <v>0</v>
      </c>
      <c r="AO174" s="79">
        <v>0</v>
      </c>
      <c r="AP174" s="79">
        <v>0</v>
      </c>
      <c r="AQ174" s="83">
        <v>1</v>
      </c>
      <c r="AR174" s="83">
        <v>0</v>
      </c>
      <c r="AS174" s="79">
        <v>0</v>
      </c>
      <c r="AT174" s="79">
        <v>0</v>
      </c>
      <c r="AU174" s="79">
        <v>0</v>
      </c>
      <c r="AV174" s="79">
        <v>0</v>
      </c>
      <c r="AW174" s="79">
        <v>0</v>
      </c>
      <c r="AX174" s="79">
        <v>0</v>
      </c>
      <c r="AY174" s="79">
        <v>0</v>
      </c>
      <c r="AZ174" s="79">
        <v>0</v>
      </c>
      <c r="BA174" s="79">
        <v>0</v>
      </c>
      <c r="BB174" s="79">
        <v>0</v>
      </c>
      <c r="BC174" s="79">
        <v>0</v>
      </c>
      <c r="BD174" s="79">
        <v>0</v>
      </c>
      <c r="BE174" s="79">
        <v>1</v>
      </c>
      <c r="BF174" s="79">
        <v>0</v>
      </c>
      <c r="BG174" s="79">
        <v>1</v>
      </c>
      <c r="BH174" s="79">
        <v>0</v>
      </c>
      <c r="BI174" s="79">
        <v>0</v>
      </c>
      <c r="BJ174" s="79">
        <v>0</v>
      </c>
      <c r="BK174" s="79">
        <v>1</v>
      </c>
      <c r="BL174" s="79">
        <v>0</v>
      </c>
      <c r="BM174" s="79">
        <v>0</v>
      </c>
      <c r="BN174" s="79">
        <v>0</v>
      </c>
      <c r="BO174" s="78" t="s">
        <v>1046</v>
      </c>
      <c r="BP174" s="76"/>
    </row>
    <row r="175" spans="1:68" x14ac:dyDescent="0.25">
      <c r="A175" s="4" t="s">
        <v>841</v>
      </c>
      <c r="B175" s="24">
        <v>34</v>
      </c>
      <c r="C175" s="4">
        <v>6</v>
      </c>
      <c r="D175" s="3">
        <v>158870571</v>
      </c>
      <c r="E175" s="79">
        <v>0</v>
      </c>
      <c r="F175" s="79">
        <v>0</v>
      </c>
      <c r="G175" s="79">
        <v>0</v>
      </c>
      <c r="H175" s="79">
        <v>0</v>
      </c>
      <c r="I175" s="79">
        <v>0</v>
      </c>
      <c r="J175" s="79">
        <v>0</v>
      </c>
      <c r="K175" s="79">
        <v>0</v>
      </c>
      <c r="L175" s="79">
        <v>0</v>
      </c>
      <c r="M175" s="79">
        <v>0</v>
      </c>
      <c r="N175" s="79">
        <v>0</v>
      </c>
      <c r="O175" s="79">
        <v>0</v>
      </c>
      <c r="P175" s="79">
        <v>0</v>
      </c>
      <c r="Q175" s="79">
        <v>0</v>
      </c>
      <c r="R175" s="79">
        <v>0</v>
      </c>
      <c r="S175" s="79">
        <v>0</v>
      </c>
      <c r="T175" s="79">
        <v>0</v>
      </c>
      <c r="U175" s="79">
        <v>0</v>
      </c>
      <c r="V175" s="79">
        <v>0</v>
      </c>
      <c r="W175" s="79">
        <v>0</v>
      </c>
      <c r="X175" s="79">
        <v>0</v>
      </c>
      <c r="Y175" s="79">
        <v>0</v>
      </c>
      <c r="Z175" s="79">
        <v>0</v>
      </c>
      <c r="AA175" s="79">
        <v>0</v>
      </c>
      <c r="AB175" s="79">
        <v>0</v>
      </c>
      <c r="AC175" s="85">
        <v>0</v>
      </c>
      <c r="AD175" s="85">
        <v>0</v>
      </c>
      <c r="AE175" s="79">
        <v>0</v>
      </c>
      <c r="AF175" s="79">
        <v>0</v>
      </c>
      <c r="AG175" s="79">
        <v>0</v>
      </c>
      <c r="AH175" s="79">
        <v>0</v>
      </c>
      <c r="AI175" s="79">
        <v>0</v>
      </c>
      <c r="AJ175" s="79">
        <v>0</v>
      </c>
      <c r="AK175" s="79">
        <v>0</v>
      </c>
      <c r="AL175" s="79">
        <v>0</v>
      </c>
      <c r="AM175" s="79">
        <v>0</v>
      </c>
      <c r="AN175" s="79">
        <v>0</v>
      </c>
      <c r="AO175" s="83">
        <v>1</v>
      </c>
      <c r="AP175" s="83">
        <v>0</v>
      </c>
      <c r="AQ175" s="85">
        <v>0</v>
      </c>
      <c r="AR175" s="85">
        <v>0</v>
      </c>
      <c r="AS175" s="79">
        <v>0</v>
      </c>
      <c r="AT175" s="79">
        <v>0</v>
      </c>
      <c r="AU175" s="79">
        <v>0</v>
      </c>
      <c r="AV175" s="79">
        <v>0</v>
      </c>
      <c r="AW175" s="79">
        <v>0</v>
      </c>
      <c r="AX175" s="79">
        <v>0</v>
      </c>
      <c r="AY175" s="79">
        <v>0</v>
      </c>
      <c r="AZ175" s="79">
        <v>0</v>
      </c>
      <c r="BA175" s="79">
        <v>0</v>
      </c>
      <c r="BB175" s="79">
        <v>0</v>
      </c>
      <c r="BC175" s="79">
        <v>0</v>
      </c>
      <c r="BD175" s="79">
        <v>0</v>
      </c>
      <c r="BE175" s="79">
        <v>0</v>
      </c>
      <c r="BF175" s="79">
        <v>0</v>
      </c>
      <c r="BG175" s="79">
        <v>0</v>
      </c>
      <c r="BH175" s="79">
        <v>0</v>
      </c>
      <c r="BI175" s="79">
        <v>0</v>
      </c>
      <c r="BJ175" s="79">
        <v>0</v>
      </c>
      <c r="BK175" s="79">
        <v>0</v>
      </c>
      <c r="BL175" s="79">
        <v>0</v>
      </c>
      <c r="BM175" s="79">
        <v>0</v>
      </c>
      <c r="BN175" s="79">
        <v>0</v>
      </c>
      <c r="BO175" s="78" t="s">
        <v>1016</v>
      </c>
      <c r="BP175" s="76"/>
    </row>
    <row r="176" spans="1:68" x14ac:dyDescent="0.25">
      <c r="A176" s="4" t="s">
        <v>841</v>
      </c>
      <c r="B176" s="24">
        <v>35</v>
      </c>
      <c r="C176" s="4">
        <v>11</v>
      </c>
      <c r="D176" s="3">
        <v>8675458</v>
      </c>
      <c r="E176" s="79">
        <v>0</v>
      </c>
      <c r="F176" s="79">
        <v>0</v>
      </c>
      <c r="G176" s="79">
        <v>0</v>
      </c>
      <c r="H176" s="79">
        <v>0</v>
      </c>
      <c r="I176" s="79">
        <v>0</v>
      </c>
      <c r="J176" s="79">
        <v>0</v>
      </c>
      <c r="K176" s="79">
        <v>0</v>
      </c>
      <c r="L176" s="79">
        <v>0</v>
      </c>
      <c r="M176" s="79">
        <v>0</v>
      </c>
      <c r="N176" s="79">
        <v>0</v>
      </c>
      <c r="O176" s="79">
        <v>0</v>
      </c>
      <c r="P176" s="79">
        <v>0</v>
      </c>
      <c r="Q176" s="79">
        <v>0</v>
      </c>
      <c r="R176" s="79">
        <v>0</v>
      </c>
      <c r="S176" s="79">
        <v>0</v>
      </c>
      <c r="T176" s="79">
        <v>0</v>
      </c>
      <c r="U176" s="79">
        <v>0</v>
      </c>
      <c r="V176" s="79">
        <v>0</v>
      </c>
      <c r="W176" s="79">
        <v>0</v>
      </c>
      <c r="X176" s="79">
        <v>0</v>
      </c>
      <c r="Y176" s="79">
        <v>0</v>
      </c>
      <c r="Z176" s="79">
        <v>0</v>
      </c>
      <c r="AA176" s="79">
        <v>0</v>
      </c>
      <c r="AB176" s="79">
        <v>0</v>
      </c>
      <c r="AC176" s="85">
        <v>0</v>
      </c>
      <c r="AD176" s="85">
        <v>0</v>
      </c>
      <c r="AE176" s="79">
        <v>0</v>
      </c>
      <c r="AF176" s="79">
        <v>0</v>
      </c>
      <c r="AG176" s="83">
        <v>1</v>
      </c>
      <c r="AH176" s="83">
        <v>0</v>
      </c>
      <c r="AI176" s="79">
        <v>0</v>
      </c>
      <c r="AJ176" s="79">
        <v>0</v>
      </c>
      <c r="AK176" s="79">
        <v>0</v>
      </c>
      <c r="AL176" s="79">
        <v>0</v>
      </c>
      <c r="AM176" s="79">
        <v>0</v>
      </c>
      <c r="AN176" s="79">
        <v>0</v>
      </c>
      <c r="AO176" s="79">
        <v>0</v>
      </c>
      <c r="AP176" s="79">
        <v>0</v>
      </c>
      <c r="AQ176" s="85">
        <v>0</v>
      </c>
      <c r="AR176" s="85">
        <v>0</v>
      </c>
      <c r="AS176" s="79">
        <v>0</v>
      </c>
      <c r="AT176" s="79">
        <v>0</v>
      </c>
      <c r="AU176" s="79">
        <v>0</v>
      </c>
      <c r="AV176" s="79">
        <v>0</v>
      </c>
      <c r="AW176" s="79">
        <v>0</v>
      </c>
      <c r="AX176" s="79">
        <v>0</v>
      </c>
      <c r="AY176" s="79">
        <v>0</v>
      </c>
      <c r="AZ176" s="79">
        <v>0</v>
      </c>
      <c r="BA176" s="79">
        <v>0</v>
      </c>
      <c r="BB176" s="79">
        <v>0</v>
      </c>
      <c r="BC176" s="79">
        <v>0</v>
      </c>
      <c r="BD176" s="79">
        <v>0</v>
      </c>
      <c r="BE176" s="79">
        <v>0</v>
      </c>
      <c r="BF176" s="79">
        <v>0</v>
      </c>
      <c r="BG176" s="79">
        <v>0</v>
      </c>
      <c r="BH176" s="79">
        <v>0</v>
      </c>
      <c r="BI176" s="79">
        <v>0</v>
      </c>
      <c r="BJ176" s="79">
        <v>0</v>
      </c>
      <c r="BK176" s="79">
        <v>0</v>
      </c>
      <c r="BL176" s="79">
        <v>0</v>
      </c>
      <c r="BM176" s="79">
        <v>0</v>
      </c>
      <c r="BN176" s="79">
        <v>0</v>
      </c>
      <c r="BO176" s="78" t="s">
        <v>847</v>
      </c>
      <c r="BP176" s="76"/>
    </row>
    <row r="177" spans="1:68" x14ac:dyDescent="0.25">
      <c r="A177" s="4" t="s">
        <v>841</v>
      </c>
      <c r="B177" s="24">
        <v>36</v>
      </c>
      <c r="C177" s="4">
        <v>3</v>
      </c>
      <c r="D177" s="3">
        <v>12938171</v>
      </c>
      <c r="E177" s="79">
        <v>0</v>
      </c>
      <c r="F177" s="79">
        <v>0</v>
      </c>
      <c r="G177" s="79">
        <v>0</v>
      </c>
      <c r="H177" s="79">
        <v>0</v>
      </c>
      <c r="I177" s="79">
        <v>0</v>
      </c>
      <c r="J177" s="79">
        <v>0</v>
      </c>
      <c r="K177" s="79">
        <v>0</v>
      </c>
      <c r="L177" s="79">
        <v>0</v>
      </c>
      <c r="M177" s="79">
        <v>0</v>
      </c>
      <c r="N177" s="79">
        <v>0</v>
      </c>
      <c r="O177" s="79">
        <v>0</v>
      </c>
      <c r="P177" s="79">
        <v>0</v>
      </c>
      <c r="Q177" s="79">
        <v>0</v>
      </c>
      <c r="R177" s="79">
        <v>0</v>
      </c>
      <c r="S177" s="79">
        <v>0</v>
      </c>
      <c r="T177" s="79">
        <v>0</v>
      </c>
      <c r="U177" s="79">
        <v>0</v>
      </c>
      <c r="V177" s="79">
        <v>0</v>
      </c>
      <c r="W177" s="79">
        <v>0</v>
      </c>
      <c r="X177" s="79">
        <v>0</v>
      </c>
      <c r="Y177" s="79">
        <v>0</v>
      </c>
      <c r="Z177" s="79">
        <v>0</v>
      </c>
      <c r="AA177" s="79">
        <v>0</v>
      </c>
      <c r="AB177" s="79">
        <v>0</v>
      </c>
      <c r="AC177" s="85">
        <v>0</v>
      </c>
      <c r="AD177" s="85">
        <v>0</v>
      </c>
      <c r="AE177" s="79">
        <v>0</v>
      </c>
      <c r="AF177" s="79">
        <v>0</v>
      </c>
      <c r="AG177" s="83">
        <v>1</v>
      </c>
      <c r="AH177" s="83">
        <v>0</v>
      </c>
      <c r="AI177" s="79">
        <v>0</v>
      </c>
      <c r="AJ177" s="79">
        <v>0</v>
      </c>
      <c r="AK177" s="79">
        <v>0</v>
      </c>
      <c r="AL177" s="79">
        <v>0</v>
      </c>
      <c r="AM177" s="79">
        <v>0</v>
      </c>
      <c r="AN177" s="79">
        <v>0</v>
      </c>
      <c r="AO177" s="79">
        <v>0</v>
      </c>
      <c r="AP177" s="79">
        <v>0</v>
      </c>
      <c r="AQ177" s="85">
        <v>0</v>
      </c>
      <c r="AR177" s="85">
        <v>0</v>
      </c>
      <c r="AS177" s="79">
        <v>0</v>
      </c>
      <c r="AT177" s="79">
        <v>0</v>
      </c>
      <c r="AU177" s="79">
        <v>0</v>
      </c>
      <c r="AV177" s="79">
        <v>0</v>
      </c>
      <c r="AW177" s="79">
        <v>0</v>
      </c>
      <c r="AX177" s="79">
        <v>0</v>
      </c>
      <c r="AY177" s="79">
        <v>0</v>
      </c>
      <c r="AZ177" s="79">
        <v>0</v>
      </c>
      <c r="BA177" s="79">
        <v>0</v>
      </c>
      <c r="BB177" s="79">
        <v>0</v>
      </c>
      <c r="BC177" s="79">
        <v>0</v>
      </c>
      <c r="BD177" s="79">
        <v>0</v>
      </c>
      <c r="BE177" s="79">
        <v>0</v>
      </c>
      <c r="BF177" s="79">
        <v>0</v>
      </c>
      <c r="BG177" s="79">
        <v>0</v>
      </c>
      <c r="BH177" s="79">
        <v>0</v>
      </c>
      <c r="BI177" s="79">
        <v>0</v>
      </c>
      <c r="BJ177" s="79">
        <v>0</v>
      </c>
      <c r="BK177" s="79">
        <v>0</v>
      </c>
      <c r="BL177" s="79">
        <v>0</v>
      </c>
      <c r="BM177" s="79">
        <v>-9</v>
      </c>
      <c r="BN177" s="79">
        <v>-9</v>
      </c>
      <c r="BO177" s="78" t="s">
        <v>847</v>
      </c>
      <c r="BP177" s="76"/>
    </row>
    <row r="178" spans="1:68" x14ac:dyDescent="0.25">
      <c r="A178" s="4" t="s">
        <v>841</v>
      </c>
      <c r="B178" s="24">
        <v>37</v>
      </c>
      <c r="C178" s="4">
        <v>22</v>
      </c>
      <c r="D178" s="3">
        <v>38213193</v>
      </c>
      <c r="E178" s="79">
        <v>0</v>
      </c>
      <c r="F178" s="79">
        <v>0</v>
      </c>
      <c r="G178" s="79">
        <v>0</v>
      </c>
      <c r="H178" s="79">
        <v>0</v>
      </c>
      <c r="I178" s="79">
        <v>0</v>
      </c>
      <c r="J178" s="79">
        <v>0</v>
      </c>
      <c r="K178" s="79">
        <v>0</v>
      </c>
      <c r="L178" s="79">
        <v>0</v>
      </c>
      <c r="M178" s="79">
        <v>0</v>
      </c>
      <c r="N178" s="79">
        <v>0</v>
      </c>
      <c r="O178" s="79">
        <v>0</v>
      </c>
      <c r="P178" s="79">
        <v>0</v>
      </c>
      <c r="Q178" s="79">
        <v>0</v>
      </c>
      <c r="R178" s="79">
        <v>0</v>
      </c>
      <c r="S178" s="79">
        <v>0</v>
      </c>
      <c r="T178" s="79">
        <v>0</v>
      </c>
      <c r="U178" s="79">
        <v>0</v>
      </c>
      <c r="V178" s="79">
        <v>0</v>
      </c>
      <c r="W178" s="79">
        <v>0</v>
      </c>
      <c r="X178" s="79">
        <v>0</v>
      </c>
      <c r="Y178" s="79">
        <v>0</v>
      </c>
      <c r="Z178" s="79">
        <v>0</v>
      </c>
      <c r="AA178" s="83">
        <v>1</v>
      </c>
      <c r="AB178" s="83">
        <v>0</v>
      </c>
      <c r="AC178" s="85">
        <v>0</v>
      </c>
      <c r="AD178" s="85">
        <v>0</v>
      </c>
      <c r="AE178" s="79">
        <v>0</v>
      </c>
      <c r="AF178" s="79">
        <v>0</v>
      </c>
      <c r="AG178" s="79">
        <v>0</v>
      </c>
      <c r="AH178" s="79">
        <v>0</v>
      </c>
      <c r="AI178" s="79">
        <v>0</v>
      </c>
      <c r="AJ178" s="79">
        <v>0</v>
      </c>
      <c r="AK178" s="79">
        <v>0</v>
      </c>
      <c r="AL178" s="79">
        <v>0</v>
      </c>
      <c r="AM178" s="79">
        <v>0</v>
      </c>
      <c r="AN178" s="79">
        <v>0</v>
      </c>
      <c r="AO178" s="79">
        <v>0</v>
      </c>
      <c r="AP178" s="79">
        <v>0</v>
      </c>
      <c r="AQ178" s="85">
        <v>0</v>
      </c>
      <c r="AR178" s="85">
        <v>0</v>
      </c>
      <c r="AS178" s="79">
        <v>0</v>
      </c>
      <c r="AT178" s="79">
        <v>0</v>
      </c>
      <c r="AU178" s="79">
        <v>0</v>
      </c>
      <c r="AV178" s="79">
        <v>0</v>
      </c>
      <c r="AW178" s="79">
        <v>0</v>
      </c>
      <c r="AX178" s="79">
        <v>0</v>
      </c>
      <c r="AY178" s="79">
        <v>0</v>
      </c>
      <c r="AZ178" s="79">
        <v>0</v>
      </c>
      <c r="BA178" s="79">
        <v>0</v>
      </c>
      <c r="BB178" s="79">
        <v>0</v>
      </c>
      <c r="BC178" s="79">
        <v>0</v>
      </c>
      <c r="BD178" s="79">
        <v>0</v>
      </c>
      <c r="BE178" s="79">
        <v>0</v>
      </c>
      <c r="BF178" s="79">
        <v>0</v>
      </c>
      <c r="BG178" s="79">
        <v>0</v>
      </c>
      <c r="BH178" s="79">
        <v>0</v>
      </c>
      <c r="BI178" s="79">
        <v>0</v>
      </c>
      <c r="BJ178" s="79">
        <v>0</v>
      </c>
      <c r="BK178" s="79">
        <v>0</v>
      </c>
      <c r="BL178" s="79">
        <v>0</v>
      </c>
      <c r="BM178" s="79">
        <v>0</v>
      </c>
      <c r="BN178" s="79">
        <v>0</v>
      </c>
      <c r="BO178" s="78" t="s">
        <v>852</v>
      </c>
      <c r="BP178" s="76"/>
    </row>
    <row r="179" spans="1:68" x14ac:dyDescent="0.25">
      <c r="A179" s="4" t="s">
        <v>841</v>
      </c>
      <c r="B179" s="24">
        <v>38</v>
      </c>
      <c r="C179" s="4">
        <v>5</v>
      </c>
      <c r="D179" s="3">
        <v>39511977</v>
      </c>
      <c r="E179" s="79">
        <v>0</v>
      </c>
      <c r="F179" s="79">
        <v>0</v>
      </c>
      <c r="G179" s="79">
        <v>0</v>
      </c>
      <c r="H179" s="79">
        <v>0</v>
      </c>
      <c r="I179" s="79">
        <v>0</v>
      </c>
      <c r="J179" s="79">
        <v>0</v>
      </c>
      <c r="K179" s="79">
        <v>0</v>
      </c>
      <c r="L179" s="79">
        <v>0</v>
      </c>
      <c r="M179" s="79">
        <v>0</v>
      </c>
      <c r="N179" s="79">
        <v>0</v>
      </c>
      <c r="O179" s="79">
        <v>0</v>
      </c>
      <c r="P179" s="79">
        <v>0</v>
      </c>
      <c r="Q179" s="79">
        <v>0</v>
      </c>
      <c r="R179" s="79">
        <v>0</v>
      </c>
      <c r="S179" s="79">
        <v>0</v>
      </c>
      <c r="T179" s="79">
        <v>0</v>
      </c>
      <c r="U179" s="79">
        <v>0</v>
      </c>
      <c r="V179" s="79">
        <v>0</v>
      </c>
      <c r="W179" s="79">
        <v>0</v>
      </c>
      <c r="X179" s="79">
        <v>0</v>
      </c>
      <c r="Y179" s="79">
        <v>0</v>
      </c>
      <c r="Z179" s="79">
        <v>0</v>
      </c>
      <c r="AA179" s="79">
        <v>0</v>
      </c>
      <c r="AB179" s="79">
        <v>0</v>
      </c>
      <c r="AC179" s="85">
        <v>0</v>
      </c>
      <c r="AD179" s="85">
        <v>0</v>
      </c>
      <c r="AE179" s="79">
        <v>0</v>
      </c>
      <c r="AF179" s="79">
        <v>0</v>
      </c>
      <c r="AG179" s="83">
        <v>1</v>
      </c>
      <c r="AH179" s="83">
        <v>0</v>
      </c>
      <c r="AI179" s="79">
        <v>0</v>
      </c>
      <c r="AJ179" s="79">
        <v>0</v>
      </c>
      <c r="AK179" s="79">
        <v>0</v>
      </c>
      <c r="AL179" s="79">
        <v>0</v>
      </c>
      <c r="AM179" s="79">
        <v>0</v>
      </c>
      <c r="AN179" s="79">
        <v>0</v>
      </c>
      <c r="AO179" s="79">
        <v>0</v>
      </c>
      <c r="AP179" s="79">
        <v>0</v>
      </c>
      <c r="AQ179" s="85">
        <v>0</v>
      </c>
      <c r="AR179" s="85">
        <v>0</v>
      </c>
      <c r="AS179" s="79">
        <v>0</v>
      </c>
      <c r="AT179" s="79">
        <v>0</v>
      </c>
      <c r="AU179" s="79">
        <v>0</v>
      </c>
      <c r="AV179" s="79">
        <v>0</v>
      </c>
      <c r="AW179" s="79">
        <v>0</v>
      </c>
      <c r="AX179" s="79">
        <v>0</v>
      </c>
      <c r="AY179" s="79">
        <v>0</v>
      </c>
      <c r="AZ179" s="79">
        <v>0</v>
      </c>
      <c r="BA179" s="79">
        <v>0</v>
      </c>
      <c r="BB179" s="79">
        <v>0</v>
      </c>
      <c r="BC179" s="79">
        <v>0</v>
      </c>
      <c r="BD179" s="79">
        <v>0</v>
      </c>
      <c r="BE179" s="79">
        <v>0</v>
      </c>
      <c r="BF179" s="79">
        <v>0</v>
      </c>
      <c r="BG179" s="79">
        <v>0</v>
      </c>
      <c r="BH179" s="79">
        <v>0</v>
      </c>
      <c r="BI179" s="79">
        <v>0</v>
      </c>
      <c r="BJ179" s="79">
        <v>0</v>
      </c>
      <c r="BK179" s="79">
        <v>0</v>
      </c>
      <c r="BL179" s="79">
        <v>0</v>
      </c>
      <c r="BM179" s="79">
        <v>0</v>
      </c>
      <c r="BN179" s="79">
        <v>0</v>
      </c>
      <c r="BO179" s="78" t="s">
        <v>847</v>
      </c>
      <c r="BP179" s="76"/>
    </row>
    <row r="180" spans="1:68" x14ac:dyDescent="0.25">
      <c r="A180" s="4" t="s">
        <v>841</v>
      </c>
      <c r="B180" s="24">
        <v>39</v>
      </c>
      <c r="C180" s="4">
        <v>2</v>
      </c>
      <c r="D180" s="3">
        <v>223584115</v>
      </c>
      <c r="E180" s="79">
        <v>0</v>
      </c>
      <c r="F180" s="79">
        <v>0</v>
      </c>
      <c r="G180" s="79">
        <v>0</v>
      </c>
      <c r="H180" s="79">
        <v>0</v>
      </c>
      <c r="I180" s="79">
        <v>0</v>
      </c>
      <c r="J180" s="79">
        <v>0</v>
      </c>
      <c r="K180" s="79">
        <v>0</v>
      </c>
      <c r="L180" s="79">
        <v>0</v>
      </c>
      <c r="M180" s="79">
        <v>0</v>
      </c>
      <c r="N180" s="79">
        <v>0</v>
      </c>
      <c r="O180" s="79">
        <v>0</v>
      </c>
      <c r="P180" s="79">
        <v>0</v>
      </c>
      <c r="Q180" s="79">
        <v>0</v>
      </c>
      <c r="R180" s="79">
        <v>0</v>
      </c>
      <c r="S180" s="79">
        <v>0</v>
      </c>
      <c r="T180" s="79">
        <v>0</v>
      </c>
      <c r="U180" s="79">
        <v>0</v>
      </c>
      <c r="V180" s="79">
        <v>0</v>
      </c>
      <c r="W180" s="79">
        <v>0</v>
      </c>
      <c r="X180" s="79">
        <v>0</v>
      </c>
      <c r="Y180" s="79">
        <v>0</v>
      </c>
      <c r="Z180" s="79">
        <v>0</v>
      </c>
      <c r="AA180" s="79">
        <v>0</v>
      </c>
      <c r="AB180" s="79">
        <v>0</v>
      </c>
      <c r="AC180" s="85">
        <v>0</v>
      </c>
      <c r="AD180" s="85">
        <v>0</v>
      </c>
      <c r="AE180" s="79">
        <v>0</v>
      </c>
      <c r="AF180" s="79">
        <v>0</v>
      </c>
      <c r="AG180" s="79">
        <v>0</v>
      </c>
      <c r="AH180" s="79">
        <v>0</v>
      </c>
      <c r="AI180" s="79">
        <v>0</v>
      </c>
      <c r="AJ180" s="79">
        <v>0</v>
      </c>
      <c r="AK180" s="79">
        <v>0</v>
      </c>
      <c r="AL180" s="79">
        <v>0</v>
      </c>
      <c r="AM180" s="79">
        <v>0</v>
      </c>
      <c r="AN180" s="79">
        <v>0</v>
      </c>
      <c r="AO180" s="79">
        <v>0</v>
      </c>
      <c r="AP180" s="79">
        <v>0</v>
      </c>
      <c r="AQ180" s="85">
        <v>1</v>
      </c>
      <c r="AR180" s="85">
        <v>0</v>
      </c>
      <c r="AS180" s="83">
        <v>1</v>
      </c>
      <c r="AT180" s="83">
        <v>0</v>
      </c>
      <c r="AU180" s="79">
        <v>0</v>
      </c>
      <c r="AV180" s="79">
        <v>0</v>
      </c>
      <c r="AW180" s="79">
        <v>0</v>
      </c>
      <c r="AX180" s="79">
        <v>0</v>
      </c>
      <c r="AY180" s="79">
        <v>0</v>
      </c>
      <c r="AZ180" s="79">
        <v>0</v>
      </c>
      <c r="BA180" s="79">
        <v>0</v>
      </c>
      <c r="BB180" s="79">
        <v>0</v>
      </c>
      <c r="BC180" s="79">
        <v>0</v>
      </c>
      <c r="BD180" s="79">
        <v>0</v>
      </c>
      <c r="BE180" s="79">
        <v>0</v>
      </c>
      <c r="BF180" s="79">
        <v>0</v>
      </c>
      <c r="BG180" s="79">
        <v>0</v>
      </c>
      <c r="BH180" s="79">
        <v>0</v>
      </c>
      <c r="BI180" s="79">
        <v>0</v>
      </c>
      <c r="BJ180" s="79">
        <v>0</v>
      </c>
      <c r="BK180" s="79">
        <v>0</v>
      </c>
      <c r="BL180" s="79">
        <v>0</v>
      </c>
      <c r="BM180" s="79">
        <v>0</v>
      </c>
      <c r="BN180" s="79">
        <v>0</v>
      </c>
      <c r="BO180" s="78" t="s">
        <v>848</v>
      </c>
      <c r="BP180" s="76"/>
    </row>
    <row r="181" spans="1:68" x14ac:dyDescent="0.25">
      <c r="A181" s="4" t="s">
        <v>841</v>
      </c>
      <c r="B181" s="24">
        <v>40</v>
      </c>
      <c r="C181" s="4">
        <v>14</v>
      </c>
      <c r="D181" s="3">
        <v>93572563</v>
      </c>
      <c r="E181" s="79">
        <v>0</v>
      </c>
      <c r="F181" s="79">
        <v>0</v>
      </c>
      <c r="G181" s="79">
        <v>0</v>
      </c>
      <c r="H181" s="79">
        <v>0</v>
      </c>
      <c r="I181" s="79">
        <v>0</v>
      </c>
      <c r="J181" s="79">
        <v>0</v>
      </c>
      <c r="K181" s="79">
        <v>0</v>
      </c>
      <c r="L181" s="79">
        <v>0</v>
      </c>
      <c r="M181" s="79">
        <v>0</v>
      </c>
      <c r="N181" s="79">
        <v>0</v>
      </c>
      <c r="O181" s="79">
        <v>0</v>
      </c>
      <c r="P181" s="79">
        <v>0</v>
      </c>
      <c r="Q181" s="83">
        <v>1</v>
      </c>
      <c r="R181" s="83">
        <v>0</v>
      </c>
      <c r="S181" s="79">
        <v>0</v>
      </c>
      <c r="T181" s="79">
        <v>0</v>
      </c>
      <c r="U181" s="79">
        <v>0</v>
      </c>
      <c r="V181" s="79">
        <v>0</v>
      </c>
      <c r="W181" s="79">
        <v>0</v>
      </c>
      <c r="X181" s="79">
        <v>0</v>
      </c>
      <c r="Y181" s="79">
        <v>0</v>
      </c>
      <c r="Z181" s="79">
        <v>0</v>
      </c>
      <c r="AA181" s="79">
        <v>0</v>
      </c>
      <c r="AB181" s="79">
        <v>0</v>
      </c>
      <c r="AC181" s="85">
        <v>0</v>
      </c>
      <c r="AD181" s="85">
        <v>0</v>
      </c>
      <c r="AE181" s="79">
        <v>0</v>
      </c>
      <c r="AF181" s="79">
        <v>0</v>
      </c>
      <c r="AG181" s="79">
        <v>0</v>
      </c>
      <c r="AH181" s="79">
        <v>0</v>
      </c>
      <c r="AI181" s="79">
        <v>0</v>
      </c>
      <c r="AJ181" s="79">
        <v>0</v>
      </c>
      <c r="AK181" s="79">
        <v>0</v>
      </c>
      <c r="AL181" s="79">
        <v>0</v>
      </c>
      <c r="AM181" s="79">
        <v>0</v>
      </c>
      <c r="AN181" s="79">
        <v>0</v>
      </c>
      <c r="AO181" s="79">
        <v>0</v>
      </c>
      <c r="AP181" s="79">
        <v>0</v>
      </c>
      <c r="AQ181" s="85">
        <v>0</v>
      </c>
      <c r="AR181" s="85">
        <v>0</v>
      </c>
      <c r="AS181" s="79">
        <v>1</v>
      </c>
      <c r="AT181" s="79">
        <v>0</v>
      </c>
      <c r="AU181" s="79">
        <v>0</v>
      </c>
      <c r="AV181" s="79">
        <v>0</v>
      </c>
      <c r="AW181" s="79">
        <v>0</v>
      </c>
      <c r="AX181" s="79">
        <v>0</v>
      </c>
      <c r="AY181" s="79">
        <v>0</v>
      </c>
      <c r="AZ181" s="79">
        <v>0</v>
      </c>
      <c r="BA181" s="79">
        <v>0</v>
      </c>
      <c r="BB181" s="79">
        <v>0</v>
      </c>
      <c r="BC181" s="79">
        <v>0</v>
      </c>
      <c r="BD181" s="79">
        <v>0</v>
      </c>
      <c r="BE181" s="79">
        <v>0</v>
      </c>
      <c r="BF181" s="79">
        <v>0</v>
      </c>
      <c r="BG181" s="79">
        <v>0</v>
      </c>
      <c r="BH181" s="79">
        <v>0</v>
      </c>
      <c r="BI181" s="79">
        <v>0</v>
      </c>
      <c r="BJ181" s="79">
        <v>0</v>
      </c>
      <c r="BK181" s="79">
        <v>0</v>
      </c>
      <c r="BL181" s="79">
        <v>0</v>
      </c>
      <c r="BM181" s="79">
        <v>0</v>
      </c>
      <c r="BN181" s="79">
        <v>0</v>
      </c>
      <c r="BO181" s="78" t="s">
        <v>1047</v>
      </c>
      <c r="BP181" s="76"/>
    </row>
    <row r="182" spans="1:68" x14ac:dyDescent="0.25">
      <c r="A182" s="4" t="s">
        <v>841</v>
      </c>
      <c r="B182" s="24">
        <v>41</v>
      </c>
      <c r="C182" s="4">
        <v>12</v>
      </c>
      <c r="D182" s="3">
        <v>85161744</v>
      </c>
      <c r="E182" s="79">
        <v>0</v>
      </c>
      <c r="F182" s="79">
        <v>0</v>
      </c>
      <c r="G182" s="79">
        <v>0</v>
      </c>
      <c r="H182" s="79">
        <v>0</v>
      </c>
      <c r="I182" s="79">
        <v>0</v>
      </c>
      <c r="J182" s="79">
        <v>0</v>
      </c>
      <c r="K182" s="79">
        <v>0</v>
      </c>
      <c r="L182" s="79">
        <v>0</v>
      </c>
      <c r="M182" s="79">
        <v>0</v>
      </c>
      <c r="N182" s="79">
        <v>0</v>
      </c>
      <c r="O182" s="79">
        <v>0</v>
      </c>
      <c r="P182" s="79">
        <v>0</v>
      </c>
      <c r="Q182" s="79">
        <v>0</v>
      </c>
      <c r="R182" s="79">
        <v>0</v>
      </c>
      <c r="S182" s="79">
        <v>0</v>
      </c>
      <c r="T182" s="79">
        <v>0</v>
      </c>
      <c r="U182" s="79">
        <v>0</v>
      </c>
      <c r="V182" s="79">
        <v>0</v>
      </c>
      <c r="W182" s="79">
        <v>0</v>
      </c>
      <c r="X182" s="79">
        <v>0</v>
      </c>
      <c r="Y182" s="79">
        <v>0</v>
      </c>
      <c r="Z182" s="79">
        <v>0</v>
      </c>
      <c r="AA182" s="83">
        <v>1</v>
      </c>
      <c r="AB182" s="83">
        <v>1</v>
      </c>
      <c r="AC182" s="83">
        <v>1</v>
      </c>
      <c r="AD182" s="83">
        <v>0</v>
      </c>
      <c r="AE182" s="79">
        <v>0</v>
      </c>
      <c r="AF182" s="79">
        <v>0</v>
      </c>
      <c r="AG182" s="79">
        <v>0</v>
      </c>
      <c r="AH182" s="79">
        <v>0</v>
      </c>
      <c r="AI182" s="79">
        <v>0</v>
      </c>
      <c r="AJ182" s="79">
        <v>0</v>
      </c>
      <c r="AK182" s="79">
        <v>0</v>
      </c>
      <c r="AL182" s="79">
        <v>0</v>
      </c>
      <c r="AM182" s="79">
        <v>0</v>
      </c>
      <c r="AN182" s="79">
        <v>0</v>
      </c>
      <c r="AO182" s="79">
        <v>0</v>
      </c>
      <c r="AP182" s="79">
        <v>0</v>
      </c>
      <c r="AQ182" s="85">
        <v>0</v>
      </c>
      <c r="AR182" s="85">
        <v>0</v>
      </c>
      <c r="AS182" s="79">
        <v>0</v>
      </c>
      <c r="AT182" s="79">
        <v>0</v>
      </c>
      <c r="AU182" s="79">
        <v>0</v>
      </c>
      <c r="AV182" s="79">
        <v>0</v>
      </c>
      <c r="AW182" s="79">
        <v>0</v>
      </c>
      <c r="AX182" s="79">
        <v>0</v>
      </c>
      <c r="AY182" s="79">
        <v>0</v>
      </c>
      <c r="AZ182" s="79">
        <v>0</v>
      </c>
      <c r="BA182" s="79">
        <v>0</v>
      </c>
      <c r="BB182" s="79">
        <v>0</v>
      </c>
      <c r="BC182" s="79">
        <v>0</v>
      </c>
      <c r="BD182" s="79">
        <v>0</v>
      </c>
      <c r="BE182" s="79">
        <v>0</v>
      </c>
      <c r="BF182" s="79">
        <v>0</v>
      </c>
      <c r="BG182" s="79">
        <v>0</v>
      </c>
      <c r="BH182" s="79">
        <v>0</v>
      </c>
      <c r="BI182" s="79">
        <v>0</v>
      </c>
      <c r="BJ182" s="79">
        <v>0</v>
      </c>
      <c r="BK182" s="79">
        <v>0</v>
      </c>
      <c r="BL182" s="79">
        <v>0</v>
      </c>
      <c r="BM182" s="79">
        <v>0</v>
      </c>
      <c r="BN182" s="79">
        <v>0</v>
      </c>
      <c r="BO182" s="78" t="s">
        <v>1048</v>
      </c>
      <c r="BP182" s="76" t="s">
        <v>172</v>
      </c>
    </row>
    <row r="183" spans="1:68" x14ac:dyDescent="0.25">
      <c r="A183" s="9" t="s">
        <v>841</v>
      </c>
      <c r="B183" s="53">
        <v>42</v>
      </c>
      <c r="C183" s="9" t="s">
        <v>843</v>
      </c>
      <c r="D183" s="8">
        <v>130230734</v>
      </c>
      <c r="E183" s="79">
        <v>0</v>
      </c>
      <c r="F183" s="79">
        <v>0</v>
      </c>
      <c r="G183" s="79">
        <v>0</v>
      </c>
      <c r="H183" s="79">
        <v>0</v>
      </c>
      <c r="I183" s="79">
        <v>0</v>
      </c>
      <c r="J183" s="79">
        <v>0</v>
      </c>
      <c r="K183" s="79">
        <v>0</v>
      </c>
      <c r="L183" s="79">
        <v>0</v>
      </c>
      <c r="M183" s="79">
        <v>0</v>
      </c>
      <c r="N183" s="79">
        <v>0</v>
      </c>
      <c r="O183" s="79">
        <v>0</v>
      </c>
      <c r="P183" s="79">
        <v>0</v>
      </c>
      <c r="Q183" s="79">
        <v>0</v>
      </c>
      <c r="R183" s="79">
        <v>0</v>
      </c>
      <c r="S183" s="79">
        <v>0</v>
      </c>
      <c r="T183" s="79">
        <v>0</v>
      </c>
      <c r="U183" s="79">
        <v>0</v>
      </c>
      <c r="V183" s="79">
        <v>0</v>
      </c>
      <c r="W183" s="79">
        <v>0</v>
      </c>
      <c r="X183" s="79">
        <v>0</v>
      </c>
      <c r="Y183" s="79">
        <v>0</v>
      </c>
      <c r="Z183" s="79">
        <v>0</v>
      </c>
      <c r="AA183" s="79">
        <v>0</v>
      </c>
      <c r="AB183" s="79">
        <v>0</v>
      </c>
      <c r="AC183" s="79">
        <v>0</v>
      </c>
      <c r="AD183" s="79">
        <v>0</v>
      </c>
      <c r="AE183" s="79">
        <v>0</v>
      </c>
      <c r="AF183" s="79">
        <v>0</v>
      </c>
      <c r="AG183" s="79">
        <v>0</v>
      </c>
      <c r="AH183" s="79">
        <v>0</v>
      </c>
      <c r="AI183" s="104">
        <v>1</v>
      </c>
      <c r="AJ183" s="104">
        <v>0</v>
      </c>
      <c r="AK183" s="79">
        <v>0</v>
      </c>
      <c r="AL183" s="79">
        <v>0</v>
      </c>
      <c r="AM183" s="79">
        <v>0</v>
      </c>
      <c r="AN183" s="79">
        <v>0</v>
      </c>
      <c r="AO183" s="53">
        <v>1</v>
      </c>
      <c r="AP183" s="53">
        <v>0</v>
      </c>
      <c r="AQ183" s="79">
        <v>0</v>
      </c>
      <c r="AR183" s="79">
        <v>0</v>
      </c>
      <c r="AS183" s="79">
        <v>0</v>
      </c>
      <c r="AT183" s="79">
        <v>0</v>
      </c>
      <c r="AU183" s="79">
        <v>0</v>
      </c>
      <c r="AV183" s="79">
        <v>0</v>
      </c>
      <c r="AW183" s="79">
        <v>0</v>
      </c>
      <c r="AX183" s="79">
        <v>0</v>
      </c>
      <c r="AY183" s="79">
        <v>0</v>
      </c>
      <c r="AZ183" s="79">
        <v>0</v>
      </c>
      <c r="BA183" s="79">
        <v>0</v>
      </c>
      <c r="BB183" s="79">
        <v>0</v>
      </c>
      <c r="BC183" s="79">
        <v>0</v>
      </c>
      <c r="BD183" s="79">
        <v>0</v>
      </c>
      <c r="BE183" s="79">
        <v>0</v>
      </c>
      <c r="BF183" s="79">
        <v>0</v>
      </c>
      <c r="BG183" s="79">
        <v>0</v>
      </c>
      <c r="BH183" s="79">
        <v>0</v>
      </c>
      <c r="BI183" s="79">
        <v>0</v>
      </c>
      <c r="BJ183" s="79">
        <v>0</v>
      </c>
      <c r="BK183" s="79">
        <v>0</v>
      </c>
      <c r="BL183" s="79">
        <v>0</v>
      </c>
      <c r="BM183" s="79">
        <v>0</v>
      </c>
      <c r="BN183" s="79">
        <v>0</v>
      </c>
      <c r="BO183" s="77" t="s">
        <v>1041</v>
      </c>
      <c r="BP183" s="76" t="s">
        <v>1001</v>
      </c>
    </row>
    <row r="184" spans="1:68" x14ac:dyDescent="0.25">
      <c r="A184" s="4" t="s">
        <v>841</v>
      </c>
      <c r="B184" s="24">
        <v>43</v>
      </c>
      <c r="C184" s="4">
        <v>22</v>
      </c>
      <c r="D184" s="3">
        <v>25101987</v>
      </c>
      <c r="E184" s="79">
        <v>0</v>
      </c>
      <c r="F184" s="79">
        <v>0</v>
      </c>
      <c r="G184" s="79">
        <v>0</v>
      </c>
      <c r="H184" s="79">
        <v>0</v>
      </c>
      <c r="I184" s="79">
        <v>0</v>
      </c>
      <c r="J184" s="79">
        <v>0</v>
      </c>
      <c r="K184" s="79">
        <v>0</v>
      </c>
      <c r="L184" s="79">
        <v>0</v>
      </c>
      <c r="M184" s="79">
        <v>0</v>
      </c>
      <c r="N184" s="79">
        <v>0</v>
      </c>
      <c r="O184" s="79">
        <v>0</v>
      </c>
      <c r="P184" s="79">
        <v>0</v>
      </c>
      <c r="Q184" s="79">
        <v>0</v>
      </c>
      <c r="R184" s="79">
        <v>0</v>
      </c>
      <c r="S184" s="79">
        <v>0</v>
      </c>
      <c r="T184" s="79">
        <v>0</v>
      </c>
      <c r="U184" s="79">
        <v>0</v>
      </c>
      <c r="V184" s="79">
        <v>0</v>
      </c>
      <c r="W184" s="79">
        <v>0</v>
      </c>
      <c r="X184" s="79">
        <v>0</v>
      </c>
      <c r="Y184" s="79">
        <v>0</v>
      </c>
      <c r="Z184" s="79">
        <v>0</v>
      </c>
      <c r="AA184" s="79">
        <v>0</v>
      </c>
      <c r="AB184" s="79">
        <v>0</v>
      </c>
      <c r="AC184" s="83">
        <v>1</v>
      </c>
      <c r="AD184" s="83">
        <v>0</v>
      </c>
      <c r="AE184" s="79">
        <v>0</v>
      </c>
      <c r="AF184" s="79">
        <v>0</v>
      </c>
      <c r="AG184" s="79">
        <v>0</v>
      </c>
      <c r="AH184" s="79">
        <v>0</v>
      </c>
      <c r="AI184" s="79">
        <v>0</v>
      </c>
      <c r="AJ184" s="79">
        <v>0</v>
      </c>
      <c r="AK184" s="79">
        <v>0</v>
      </c>
      <c r="AL184" s="79">
        <v>0</v>
      </c>
      <c r="AM184" s="79">
        <v>0</v>
      </c>
      <c r="AN184" s="79">
        <v>0</v>
      </c>
      <c r="AO184" s="79">
        <v>0</v>
      </c>
      <c r="AP184" s="79">
        <v>0</v>
      </c>
      <c r="AQ184" s="85">
        <v>0</v>
      </c>
      <c r="AR184" s="85">
        <v>0</v>
      </c>
      <c r="AS184" s="79">
        <v>0</v>
      </c>
      <c r="AT184" s="79">
        <v>0</v>
      </c>
      <c r="AU184" s="79">
        <v>0</v>
      </c>
      <c r="AV184" s="79">
        <v>0</v>
      </c>
      <c r="AW184" s="79">
        <v>0</v>
      </c>
      <c r="AX184" s="79">
        <v>0</v>
      </c>
      <c r="AY184" s="79">
        <v>0</v>
      </c>
      <c r="AZ184" s="79">
        <v>0</v>
      </c>
      <c r="BA184" s="79">
        <v>0</v>
      </c>
      <c r="BB184" s="79">
        <v>0</v>
      </c>
      <c r="BC184" s="79">
        <v>0</v>
      </c>
      <c r="BD184" s="79">
        <v>0</v>
      </c>
      <c r="BE184" s="79">
        <v>1</v>
      </c>
      <c r="BF184" s="79">
        <v>0</v>
      </c>
      <c r="BG184" s="79">
        <v>0</v>
      </c>
      <c r="BH184" s="79">
        <v>0</v>
      </c>
      <c r="BI184" s="79">
        <v>0</v>
      </c>
      <c r="BJ184" s="79">
        <v>0</v>
      </c>
      <c r="BK184" s="79">
        <v>0</v>
      </c>
      <c r="BL184" s="79">
        <v>0</v>
      </c>
      <c r="BM184" s="79">
        <v>0</v>
      </c>
      <c r="BN184" s="79">
        <v>0</v>
      </c>
      <c r="BO184" s="77" t="s">
        <v>846</v>
      </c>
      <c r="BP184" s="76"/>
    </row>
    <row r="185" spans="1:68" x14ac:dyDescent="0.25">
      <c r="A185" s="4" t="s">
        <v>841</v>
      </c>
      <c r="B185" s="24">
        <v>44</v>
      </c>
      <c r="C185" s="4">
        <v>12</v>
      </c>
      <c r="D185" s="3">
        <v>42381085</v>
      </c>
      <c r="E185" s="79">
        <v>0</v>
      </c>
      <c r="F185" s="79">
        <v>0</v>
      </c>
      <c r="G185" s="79">
        <v>0</v>
      </c>
      <c r="H185" s="79">
        <v>0</v>
      </c>
      <c r="I185" s="79">
        <v>0</v>
      </c>
      <c r="J185" s="79">
        <v>0</v>
      </c>
      <c r="K185" s="79">
        <v>0</v>
      </c>
      <c r="L185" s="79">
        <v>0</v>
      </c>
      <c r="M185" s="79">
        <v>0</v>
      </c>
      <c r="N185" s="79">
        <v>0</v>
      </c>
      <c r="O185" s="79">
        <v>0</v>
      </c>
      <c r="P185" s="79">
        <v>0</v>
      </c>
      <c r="Q185" s="79">
        <v>0</v>
      </c>
      <c r="R185" s="79">
        <v>0</v>
      </c>
      <c r="S185" s="79">
        <v>0</v>
      </c>
      <c r="T185" s="79">
        <v>0</v>
      </c>
      <c r="U185" s="79">
        <v>0</v>
      </c>
      <c r="V185" s="79">
        <v>0</v>
      </c>
      <c r="W185" s="79">
        <v>0</v>
      </c>
      <c r="X185" s="79">
        <v>0</v>
      </c>
      <c r="Y185" s="79">
        <v>0</v>
      </c>
      <c r="Z185" s="79">
        <v>0</v>
      </c>
      <c r="AA185" s="79">
        <v>0</v>
      </c>
      <c r="AB185" s="79">
        <v>0</v>
      </c>
      <c r="AC185" s="85">
        <v>0</v>
      </c>
      <c r="AD185" s="85">
        <v>0</v>
      </c>
      <c r="AE185" s="79">
        <v>0</v>
      </c>
      <c r="AF185" s="79">
        <v>0</v>
      </c>
      <c r="AG185" s="83">
        <v>1</v>
      </c>
      <c r="AH185" s="83">
        <v>0</v>
      </c>
      <c r="AI185" s="79">
        <v>0</v>
      </c>
      <c r="AJ185" s="79">
        <v>0</v>
      </c>
      <c r="AK185" s="79">
        <v>0</v>
      </c>
      <c r="AL185" s="79">
        <v>0</v>
      </c>
      <c r="AM185" s="79">
        <v>0</v>
      </c>
      <c r="AN185" s="79">
        <v>0</v>
      </c>
      <c r="AO185" s="79">
        <v>0</v>
      </c>
      <c r="AP185" s="79">
        <v>0</v>
      </c>
      <c r="AQ185" s="85">
        <v>0</v>
      </c>
      <c r="AR185" s="85">
        <v>0</v>
      </c>
      <c r="AS185" s="79">
        <v>0</v>
      </c>
      <c r="AT185" s="79">
        <v>0</v>
      </c>
      <c r="AU185" s="79">
        <v>0</v>
      </c>
      <c r="AV185" s="79">
        <v>0</v>
      </c>
      <c r="AW185" s="79">
        <v>0</v>
      </c>
      <c r="AX185" s="79">
        <v>0</v>
      </c>
      <c r="AY185" s="79">
        <v>0</v>
      </c>
      <c r="AZ185" s="79">
        <v>0</v>
      </c>
      <c r="BA185" s="79">
        <v>0</v>
      </c>
      <c r="BB185" s="79">
        <v>0</v>
      </c>
      <c r="BC185" s="79">
        <v>1</v>
      </c>
      <c r="BD185" s="79">
        <v>0</v>
      </c>
      <c r="BE185" s="79">
        <v>0</v>
      </c>
      <c r="BF185" s="79">
        <v>0</v>
      </c>
      <c r="BG185" s="79">
        <v>1</v>
      </c>
      <c r="BH185" s="79">
        <v>0</v>
      </c>
      <c r="BI185" s="79">
        <v>0</v>
      </c>
      <c r="BJ185" s="79">
        <v>0</v>
      </c>
      <c r="BK185" s="79">
        <v>0</v>
      </c>
      <c r="BL185" s="79">
        <v>0</v>
      </c>
      <c r="BM185" s="79">
        <v>0</v>
      </c>
      <c r="BN185" s="79">
        <v>0</v>
      </c>
      <c r="BO185" s="77" t="s">
        <v>847</v>
      </c>
      <c r="BP185" s="76"/>
    </row>
    <row r="186" spans="1:68" x14ac:dyDescent="0.25">
      <c r="A186" s="50" t="s">
        <v>841</v>
      </c>
      <c r="B186" s="51">
        <v>45</v>
      </c>
      <c r="C186" s="50">
        <v>10</v>
      </c>
      <c r="D186" s="52">
        <v>104545242</v>
      </c>
      <c r="E186" s="81">
        <v>0</v>
      </c>
      <c r="F186" s="81">
        <v>0</v>
      </c>
      <c r="G186" s="81">
        <v>0</v>
      </c>
      <c r="H186" s="81">
        <v>0</v>
      </c>
      <c r="I186" s="81">
        <v>0</v>
      </c>
      <c r="J186" s="81">
        <v>0</v>
      </c>
      <c r="K186" s="81">
        <v>0</v>
      </c>
      <c r="L186" s="81">
        <v>0</v>
      </c>
      <c r="M186" s="81">
        <v>0</v>
      </c>
      <c r="N186" s="81">
        <v>0</v>
      </c>
      <c r="O186" s="81">
        <v>0</v>
      </c>
      <c r="P186" s="81">
        <v>0</v>
      </c>
      <c r="Q186" s="81">
        <v>0</v>
      </c>
      <c r="R186" s="81">
        <v>0</v>
      </c>
      <c r="S186" s="81">
        <v>0</v>
      </c>
      <c r="T186" s="81">
        <v>0</v>
      </c>
      <c r="U186" s="81">
        <v>0</v>
      </c>
      <c r="V186" s="81">
        <v>0</v>
      </c>
      <c r="W186" s="81">
        <v>0</v>
      </c>
      <c r="X186" s="81">
        <v>0</v>
      </c>
      <c r="Y186" s="81">
        <v>0</v>
      </c>
      <c r="Z186" s="81">
        <v>0</v>
      </c>
      <c r="AA186" s="81">
        <v>0</v>
      </c>
      <c r="AB186" s="81">
        <v>0</v>
      </c>
      <c r="AC186" s="81">
        <v>0</v>
      </c>
      <c r="AD186" s="81">
        <v>0</v>
      </c>
      <c r="AE186" s="81">
        <v>0</v>
      </c>
      <c r="AF186" s="81">
        <v>0</v>
      </c>
      <c r="AG186" s="81">
        <v>0</v>
      </c>
      <c r="AH186" s="81">
        <v>0</v>
      </c>
      <c r="AI186" s="81">
        <v>0</v>
      </c>
      <c r="AJ186" s="81">
        <v>0</v>
      </c>
      <c r="AK186" s="81">
        <v>0</v>
      </c>
      <c r="AL186" s="81">
        <v>0</v>
      </c>
      <c r="AM186" s="81">
        <v>0</v>
      </c>
      <c r="AN186" s="81">
        <v>0</v>
      </c>
      <c r="AO186" s="81">
        <v>0</v>
      </c>
      <c r="AP186" s="81">
        <v>0</v>
      </c>
      <c r="AQ186" s="81">
        <v>0</v>
      </c>
      <c r="AR186" s="81">
        <v>0</v>
      </c>
      <c r="AS186" s="81">
        <v>0</v>
      </c>
      <c r="AT186" s="81">
        <v>0</v>
      </c>
      <c r="AU186" s="81">
        <v>0</v>
      </c>
      <c r="AV186" s="81">
        <v>0</v>
      </c>
      <c r="AW186" s="81">
        <v>0</v>
      </c>
      <c r="AX186" s="81">
        <v>0</v>
      </c>
      <c r="AY186" s="81">
        <v>0</v>
      </c>
      <c r="AZ186" s="81">
        <v>0</v>
      </c>
      <c r="BA186" s="81">
        <v>0</v>
      </c>
      <c r="BB186" s="81">
        <v>0</v>
      </c>
      <c r="BC186" s="81">
        <v>0</v>
      </c>
      <c r="BD186" s="81">
        <v>0</v>
      </c>
      <c r="BE186" s="81">
        <v>0</v>
      </c>
      <c r="BF186" s="81">
        <v>0</v>
      </c>
      <c r="BG186" s="81">
        <v>0</v>
      </c>
      <c r="BH186" s="81">
        <v>0</v>
      </c>
      <c r="BI186" s="81">
        <v>0</v>
      </c>
      <c r="BJ186" s="81">
        <v>0</v>
      </c>
      <c r="BK186" s="81">
        <v>0</v>
      </c>
      <c r="BL186" s="81">
        <v>0</v>
      </c>
      <c r="BM186" s="81">
        <v>0</v>
      </c>
      <c r="BN186" s="81">
        <v>0</v>
      </c>
      <c r="BO186" s="77" t="s">
        <v>1014</v>
      </c>
      <c r="BP186" s="76" t="s">
        <v>4</v>
      </c>
    </row>
    <row r="187" spans="1:68" x14ac:dyDescent="0.25">
      <c r="A187" s="4" t="s">
        <v>841</v>
      </c>
      <c r="B187" s="24">
        <v>46</v>
      </c>
      <c r="C187" s="4">
        <v>6</v>
      </c>
      <c r="D187" s="3">
        <v>33503504</v>
      </c>
      <c r="E187" s="79">
        <v>0</v>
      </c>
      <c r="F187" s="79">
        <v>0</v>
      </c>
      <c r="G187" s="79">
        <v>0</v>
      </c>
      <c r="H187" s="79">
        <v>0</v>
      </c>
      <c r="I187" s="79">
        <v>0</v>
      </c>
      <c r="J187" s="79">
        <v>0</v>
      </c>
      <c r="K187" s="79">
        <v>0</v>
      </c>
      <c r="L187" s="79">
        <v>0</v>
      </c>
      <c r="M187" s="79">
        <v>0</v>
      </c>
      <c r="N187" s="79">
        <v>0</v>
      </c>
      <c r="O187" s="79">
        <v>0</v>
      </c>
      <c r="P187" s="79">
        <v>0</v>
      </c>
      <c r="Q187" s="83">
        <v>1</v>
      </c>
      <c r="R187" s="83">
        <v>0</v>
      </c>
      <c r="S187" s="79">
        <v>0</v>
      </c>
      <c r="T187" s="79">
        <v>0</v>
      </c>
      <c r="U187" s="79">
        <v>0</v>
      </c>
      <c r="V187" s="79">
        <v>0</v>
      </c>
      <c r="W187" s="79">
        <v>0</v>
      </c>
      <c r="X187" s="79">
        <v>0</v>
      </c>
      <c r="Y187" s="79">
        <v>0</v>
      </c>
      <c r="Z187" s="79">
        <v>0</v>
      </c>
      <c r="AA187" s="83">
        <v>1</v>
      </c>
      <c r="AB187" s="83">
        <v>0</v>
      </c>
      <c r="AC187" s="85">
        <v>0</v>
      </c>
      <c r="AD187" s="85">
        <v>0</v>
      </c>
      <c r="AE187" s="79">
        <v>0</v>
      </c>
      <c r="AF187" s="79">
        <v>0</v>
      </c>
      <c r="AG187" s="79">
        <v>0</v>
      </c>
      <c r="AH187" s="79">
        <v>0</v>
      </c>
      <c r="AI187" s="79">
        <v>0</v>
      </c>
      <c r="AJ187" s="79">
        <v>0</v>
      </c>
      <c r="AK187" s="79">
        <v>0</v>
      </c>
      <c r="AL187" s="79">
        <v>0</v>
      </c>
      <c r="AM187" s="79">
        <v>0</v>
      </c>
      <c r="AN187" s="79">
        <v>0</v>
      </c>
      <c r="AO187" s="79">
        <v>0</v>
      </c>
      <c r="AP187" s="79">
        <v>0</v>
      </c>
      <c r="AQ187" s="85">
        <v>0</v>
      </c>
      <c r="AR187" s="85">
        <v>0</v>
      </c>
      <c r="AS187" s="79">
        <v>0</v>
      </c>
      <c r="AT187" s="79">
        <v>0</v>
      </c>
      <c r="AU187" s="79">
        <v>0</v>
      </c>
      <c r="AV187" s="79">
        <v>0</v>
      </c>
      <c r="AW187" s="79">
        <v>1</v>
      </c>
      <c r="AX187" s="79">
        <v>0</v>
      </c>
      <c r="AY187" s="79">
        <v>0</v>
      </c>
      <c r="AZ187" s="79">
        <v>0</v>
      </c>
      <c r="BA187" s="79">
        <v>0</v>
      </c>
      <c r="BB187" s="79">
        <v>0</v>
      </c>
      <c r="BC187" s="79">
        <v>0</v>
      </c>
      <c r="BD187" s="79">
        <v>0</v>
      </c>
      <c r="BE187" s="79">
        <v>0</v>
      </c>
      <c r="BF187" s="79">
        <v>0</v>
      </c>
      <c r="BG187" s="79">
        <v>0</v>
      </c>
      <c r="BH187" s="79">
        <v>0</v>
      </c>
      <c r="BI187" s="79">
        <v>1</v>
      </c>
      <c r="BJ187" s="79">
        <v>0</v>
      </c>
      <c r="BK187" s="79">
        <v>1</v>
      </c>
      <c r="BL187" s="79">
        <v>1</v>
      </c>
      <c r="BM187" s="79">
        <v>0</v>
      </c>
      <c r="BN187" s="79">
        <v>0</v>
      </c>
      <c r="BO187" s="77" t="s">
        <v>1049</v>
      </c>
      <c r="BP187" s="76"/>
    </row>
    <row r="188" spans="1:68" x14ac:dyDescent="0.25">
      <c r="A188" s="4" t="s">
        <v>841</v>
      </c>
      <c r="B188" s="24">
        <v>47</v>
      </c>
      <c r="C188" s="4">
        <v>11</v>
      </c>
      <c r="D188" s="3">
        <v>73527403</v>
      </c>
      <c r="E188" s="89" t="s">
        <v>5</v>
      </c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77" t="s">
        <v>852</v>
      </c>
      <c r="BP188" s="76"/>
    </row>
    <row r="189" spans="1:68" x14ac:dyDescent="0.25">
      <c r="A189" s="4" t="s">
        <v>841</v>
      </c>
      <c r="B189" s="24">
        <v>48</v>
      </c>
      <c r="C189" s="4">
        <v>13</v>
      </c>
      <c r="D189" s="3">
        <v>49999312</v>
      </c>
      <c r="E189" s="79">
        <v>0</v>
      </c>
      <c r="F189" s="79">
        <v>0</v>
      </c>
      <c r="G189" s="79">
        <v>0</v>
      </c>
      <c r="H189" s="79">
        <v>0</v>
      </c>
      <c r="I189" s="79">
        <v>0</v>
      </c>
      <c r="J189" s="79">
        <v>0</v>
      </c>
      <c r="K189" s="79">
        <v>0</v>
      </c>
      <c r="L189" s="79">
        <v>0</v>
      </c>
      <c r="M189" s="79">
        <v>0</v>
      </c>
      <c r="N189" s="79">
        <v>0</v>
      </c>
      <c r="O189" s="79">
        <v>0</v>
      </c>
      <c r="P189" s="79">
        <v>0</v>
      </c>
      <c r="Q189" s="79">
        <v>0</v>
      </c>
      <c r="R189" s="79">
        <v>0</v>
      </c>
      <c r="S189" s="79">
        <v>0</v>
      </c>
      <c r="T189" s="79">
        <v>0</v>
      </c>
      <c r="U189" s="79">
        <v>0</v>
      </c>
      <c r="V189" s="79">
        <v>0</v>
      </c>
      <c r="W189" s="79">
        <v>0</v>
      </c>
      <c r="X189" s="79">
        <v>0</v>
      </c>
      <c r="Y189" s="79">
        <v>0</v>
      </c>
      <c r="Z189" s="79">
        <v>0</v>
      </c>
      <c r="AA189" s="79">
        <v>0</v>
      </c>
      <c r="AB189" s="79">
        <v>0</v>
      </c>
      <c r="AC189" s="85">
        <v>0</v>
      </c>
      <c r="AD189" s="85">
        <v>0</v>
      </c>
      <c r="AE189" s="79">
        <v>0</v>
      </c>
      <c r="AF189" s="79">
        <v>0</v>
      </c>
      <c r="AG189" s="83">
        <v>1</v>
      </c>
      <c r="AH189" s="83">
        <v>0</v>
      </c>
      <c r="AI189" s="79">
        <v>0</v>
      </c>
      <c r="AJ189" s="79">
        <v>0</v>
      </c>
      <c r="AK189" s="79">
        <v>0</v>
      </c>
      <c r="AL189" s="79">
        <v>0</v>
      </c>
      <c r="AM189" s="79">
        <v>0</v>
      </c>
      <c r="AN189" s="79">
        <v>0</v>
      </c>
      <c r="AO189" s="79">
        <v>0</v>
      </c>
      <c r="AP189" s="79">
        <v>0</v>
      </c>
      <c r="AQ189" s="85">
        <v>0</v>
      </c>
      <c r="AR189" s="85">
        <v>0</v>
      </c>
      <c r="AS189" s="79">
        <v>0</v>
      </c>
      <c r="AT189" s="79">
        <v>0</v>
      </c>
      <c r="AU189" s="79">
        <v>0</v>
      </c>
      <c r="AV189" s="79">
        <v>0</v>
      </c>
      <c r="AW189" s="79">
        <v>0</v>
      </c>
      <c r="AX189" s="79">
        <v>0</v>
      </c>
      <c r="AY189" s="79">
        <v>0</v>
      </c>
      <c r="AZ189" s="79">
        <v>0</v>
      </c>
      <c r="BA189" s="79">
        <v>0</v>
      </c>
      <c r="BB189" s="79">
        <v>0</v>
      </c>
      <c r="BC189" s="79">
        <v>0</v>
      </c>
      <c r="BD189" s="79">
        <v>0</v>
      </c>
      <c r="BE189" s="79">
        <v>0</v>
      </c>
      <c r="BF189" s="79">
        <v>0</v>
      </c>
      <c r="BG189" s="79">
        <v>0</v>
      </c>
      <c r="BH189" s="79">
        <v>0</v>
      </c>
      <c r="BI189" s="79">
        <v>0</v>
      </c>
      <c r="BJ189" s="79">
        <v>0</v>
      </c>
      <c r="BK189" s="79">
        <v>0</v>
      </c>
      <c r="BL189" s="79">
        <v>0</v>
      </c>
      <c r="BM189" s="79">
        <v>0</v>
      </c>
      <c r="BN189" s="79">
        <v>0</v>
      </c>
      <c r="BO189" s="77" t="s">
        <v>847</v>
      </c>
      <c r="BP189" s="76"/>
    </row>
    <row r="190" spans="1:68" x14ac:dyDescent="0.25">
      <c r="A190" s="4" t="s">
        <v>841</v>
      </c>
      <c r="B190" s="24">
        <v>49</v>
      </c>
      <c r="C190" s="4">
        <v>9</v>
      </c>
      <c r="D190" s="3">
        <v>128159011</v>
      </c>
      <c r="E190" s="89" t="s">
        <v>1003</v>
      </c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77" t="s">
        <v>1050</v>
      </c>
      <c r="BP190" s="76"/>
    </row>
    <row r="191" spans="1:68" x14ac:dyDescent="0.25">
      <c r="A191" s="4" t="s">
        <v>841</v>
      </c>
      <c r="B191" s="24">
        <v>50</v>
      </c>
      <c r="C191" s="4">
        <v>6</v>
      </c>
      <c r="D191" s="3">
        <v>88117381</v>
      </c>
      <c r="E191" s="79">
        <v>0</v>
      </c>
      <c r="F191" s="79">
        <v>0</v>
      </c>
      <c r="G191" s="79">
        <v>0</v>
      </c>
      <c r="H191" s="79">
        <v>0</v>
      </c>
      <c r="I191" s="79">
        <v>0</v>
      </c>
      <c r="J191" s="79">
        <v>0</v>
      </c>
      <c r="K191" s="79">
        <v>0</v>
      </c>
      <c r="L191" s="79">
        <v>0</v>
      </c>
      <c r="M191" s="79">
        <v>0</v>
      </c>
      <c r="N191" s="79">
        <v>0</v>
      </c>
      <c r="O191" s="79">
        <v>0</v>
      </c>
      <c r="P191" s="79">
        <v>0</v>
      </c>
      <c r="Q191" s="83">
        <v>1</v>
      </c>
      <c r="R191" s="83">
        <v>0</v>
      </c>
      <c r="S191" s="79">
        <v>0</v>
      </c>
      <c r="T191" s="79">
        <v>0</v>
      </c>
      <c r="U191" s="79">
        <v>0</v>
      </c>
      <c r="V191" s="79">
        <v>0</v>
      </c>
      <c r="W191" s="79">
        <v>0</v>
      </c>
      <c r="X191" s="79">
        <v>0</v>
      </c>
      <c r="Y191" s="79">
        <v>0</v>
      </c>
      <c r="Z191" s="79">
        <v>0</v>
      </c>
      <c r="AA191" s="79">
        <v>0</v>
      </c>
      <c r="AB191" s="79">
        <v>0</v>
      </c>
      <c r="AC191" s="83">
        <v>1</v>
      </c>
      <c r="AD191" s="83">
        <v>0</v>
      </c>
      <c r="AE191" s="79">
        <v>0</v>
      </c>
      <c r="AF191" s="79">
        <v>0</v>
      </c>
      <c r="AG191" s="79">
        <v>0</v>
      </c>
      <c r="AH191" s="79">
        <v>0</v>
      </c>
      <c r="AI191" s="79">
        <v>0</v>
      </c>
      <c r="AJ191" s="79">
        <v>0</v>
      </c>
      <c r="AK191" s="79">
        <v>0</v>
      </c>
      <c r="AL191" s="79">
        <v>0</v>
      </c>
      <c r="AM191" s="79">
        <v>0</v>
      </c>
      <c r="AN191" s="79">
        <v>0</v>
      </c>
      <c r="AO191" s="79">
        <v>0</v>
      </c>
      <c r="AP191" s="79">
        <v>0</v>
      </c>
      <c r="AQ191" s="85">
        <v>0</v>
      </c>
      <c r="AR191" s="85">
        <v>0</v>
      </c>
      <c r="AS191" s="79">
        <v>0</v>
      </c>
      <c r="AT191" s="79">
        <v>0</v>
      </c>
      <c r="AU191" s="79">
        <v>0</v>
      </c>
      <c r="AV191" s="79">
        <v>0</v>
      </c>
      <c r="AW191" s="79">
        <v>0</v>
      </c>
      <c r="AX191" s="79">
        <v>0</v>
      </c>
      <c r="AY191" s="79">
        <v>0</v>
      </c>
      <c r="AZ191" s="79">
        <v>0</v>
      </c>
      <c r="BA191" s="79">
        <v>0</v>
      </c>
      <c r="BB191" s="79">
        <v>0</v>
      </c>
      <c r="BC191" s="79">
        <v>0</v>
      </c>
      <c r="BD191" s="79">
        <v>0</v>
      </c>
      <c r="BE191" s="79">
        <v>1</v>
      </c>
      <c r="BF191" s="79">
        <v>0</v>
      </c>
      <c r="BG191" s="79">
        <v>1</v>
      </c>
      <c r="BH191" s="79">
        <v>0</v>
      </c>
      <c r="BI191" s="79">
        <v>0</v>
      </c>
      <c r="BJ191" s="79">
        <v>0</v>
      </c>
      <c r="BK191" s="79">
        <v>0</v>
      </c>
      <c r="BL191" s="79">
        <v>0</v>
      </c>
      <c r="BM191" s="79">
        <v>0</v>
      </c>
      <c r="BN191" s="79">
        <v>0</v>
      </c>
      <c r="BO191" s="77" t="s">
        <v>1051</v>
      </c>
      <c r="BP191" s="76"/>
    </row>
    <row r="192" spans="1:68" x14ac:dyDescent="0.25">
      <c r="A192" s="4" t="s">
        <v>841</v>
      </c>
      <c r="B192" s="24">
        <v>51</v>
      </c>
      <c r="C192" s="4">
        <v>17</v>
      </c>
      <c r="D192" s="3">
        <v>41486977</v>
      </c>
      <c r="E192" s="79">
        <v>0</v>
      </c>
      <c r="F192" s="79">
        <v>0</v>
      </c>
      <c r="G192" s="79">
        <v>1</v>
      </c>
      <c r="H192" s="79">
        <v>0</v>
      </c>
      <c r="I192" s="79">
        <v>1</v>
      </c>
      <c r="J192" s="79">
        <v>0</v>
      </c>
      <c r="K192" s="79">
        <v>0</v>
      </c>
      <c r="L192" s="79">
        <v>0</v>
      </c>
      <c r="M192" s="79">
        <v>0</v>
      </c>
      <c r="N192" s="79">
        <v>0</v>
      </c>
      <c r="O192" s="79">
        <v>1</v>
      </c>
      <c r="P192" s="79">
        <v>1</v>
      </c>
      <c r="Q192" s="79">
        <v>1</v>
      </c>
      <c r="R192" s="79">
        <v>0</v>
      </c>
      <c r="S192" s="79">
        <v>0</v>
      </c>
      <c r="T192" s="79">
        <v>0</v>
      </c>
      <c r="U192" s="79">
        <v>0</v>
      </c>
      <c r="V192" s="79">
        <v>0</v>
      </c>
      <c r="W192" s="79">
        <v>0</v>
      </c>
      <c r="X192" s="79">
        <v>0</v>
      </c>
      <c r="Y192" s="79">
        <v>0</v>
      </c>
      <c r="Z192" s="79">
        <v>0</v>
      </c>
      <c r="AA192" s="79">
        <v>0</v>
      </c>
      <c r="AB192" s="79">
        <v>0</v>
      </c>
      <c r="AC192" s="85">
        <v>0</v>
      </c>
      <c r="AD192" s="85">
        <v>0</v>
      </c>
      <c r="AE192" s="79">
        <v>1</v>
      </c>
      <c r="AF192" s="79">
        <v>0</v>
      </c>
      <c r="AG192" s="79">
        <v>0</v>
      </c>
      <c r="AH192" s="79">
        <v>0</v>
      </c>
      <c r="AI192" s="79">
        <v>0</v>
      </c>
      <c r="AJ192" s="79">
        <v>0</v>
      </c>
      <c r="AK192" s="79">
        <v>1</v>
      </c>
      <c r="AL192" s="79">
        <v>0</v>
      </c>
      <c r="AM192" s="79">
        <v>0</v>
      </c>
      <c r="AN192" s="79">
        <v>0</v>
      </c>
      <c r="AO192" s="79">
        <v>1</v>
      </c>
      <c r="AP192" s="79">
        <v>0</v>
      </c>
      <c r="AQ192" s="85">
        <v>0</v>
      </c>
      <c r="AR192" s="85">
        <v>0</v>
      </c>
      <c r="AS192" s="83">
        <v>1</v>
      </c>
      <c r="AT192" s="83">
        <v>1</v>
      </c>
      <c r="AU192" s="79">
        <v>1</v>
      </c>
      <c r="AV192" s="79">
        <v>0</v>
      </c>
      <c r="AW192" s="79">
        <v>0</v>
      </c>
      <c r="AX192" s="79">
        <v>0</v>
      </c>
      <c r="AY192" s="79">
        <v>1</v>
      </c>
      <c r="AZ192" s="79">
        <v>0</v>
      </c>
      <c r="BA192" s="79">
        <v>1</v>
      </c>
      <c r="BB192" s="79">
        <v>0</v>
      </c>
      <c r="BC192" s="79">
        <v>1</v>
      </c>
      <c r="BD192" s="79">
        <v>0</v>
      </c>
      <c r="BE192" s="79">
        <v>0</v>
      </c>
      <c r="BF192" s="79">
        <v>0</v>
      </c>
      <c r="BG192" s="79">
        <v>1</v>
      </c>
      <c r="BH192" s="79">
        <v>0</v>
      </c>
      <c r="BI192" s="79">
        <v>1</v>
      </c>
      <c r="BJ192" s="79">
        <v>0</v>
      </c>
      <c r="BK192" s="79">
        <v>0</v>
      </c>
      <c r="BL192" s="79">
        <v>0</v>
      </c>
      <c r="BM192" s="79">
        <v>0</v>
      </c>
      <c r="BN192" s="79">
        <v>0</v>
      </c>
      <c r="BO192" s="77" t="s">
        <v>848</v>
      </c>
      <c r="BP192" s="76" t="s">
        <v>6</v>
      </c>
    </row>
    <row r="193" spans="1:68" x14ac:dyDescent="0.25">
      <c r="A193" s="4" t="s">
        <v>841</v>
      </c>
      <c r="B193" s="24">
        <v>52</v>
      </c>
      <c r="C193" s="4">
        <v>5</v>
      </c>
      <c r="D193" s="3">
        <v>38203290</v>
      </c>
      <c r="E193" s="79">
        <v>0</v>
      </c>
      <c r="F193" s="79">
        <v>0</v>
      </c>
      <c r="G193" s="79">
        <v>0</v>
      </c>
      <c r="H193" s="79">
        <v>0</v>
      </c>
      <c r="I193" s="83">
        <v>1</v>
      </c>
      <c r="J193" s="83">
        <v>1</v>
      </c>
      <c r="K193" s="79">
        <v>0</v>
      </c>
      <c r="L193" s="79">
        <v>0</v>
      </c>
      <c r="M193" s="79">
        <v>0</v>
      </c>
      <c r="N193" s="79">
        <v>0</v>
      </c>
      <c r="O193" s="79">
        <v>0</v>
      </c>
      <c r="P193" s="79">
        <v>0</v>
      </c>
      <c r="Q193" s="79">
        <v>0</v>
      </c>
      <c r="R193" s="79">
        <v>0</v>
      </c>
      <c r="S193" s="79">
        <v>0</v>
      </c>
      <c r="T193" s="79">
        <v>0</v>
      </c>
      <c r="U193" s="79">
        <v>0</v>
      </c>
      <c r="V193" s="79">
        <v>0</v>
      </c>
      <c r="W193" s="83">
        <v>1</v>
      </c>
      <c r="X193" s="83">
        <v>0</v>
      </c>
      <c r="Y193" s="79">
        <v>0</v>
      </c>
      <c r="Z193" s="79">
        <v>0</v>
      </c>
      <c r="AA193" s="79">
        <v>0</v>
      </c>
      <c r="AB193" s="79">
        <v>0</v>
      </c>
      <c r="AC193" s="85">
        <v>0</v>
      </c>
      <c r="AD193" s="85">
        <v>0</v>
      </c>
      <c r="AE193" s="79">
        <v>0</v>
      </c>
      <c r="AF193" s="79">
        <v>0</v>
      </c>
      <c r="AG193" s="79">
        <v>0</v>
      </c>
      <c r="AH193" s="79">
        <v>0</v>
      </c>
      <c r="AI193" s="79">
        <v>0</v>
      </c>
      <c r="AJ193" s="79">
        <v>0</v>
      </c>
      <c r="AK193" s="79">
        <v>0</v>
      </c>
      <c r="AL193" s="79">
        <v>0</v>
      </c>
      <c r="AM193" s="79">
        <v>0</v>
      </c>
      <c r="AN193" s="79">
        <v>0</v>
      </c>
      <c r="AO193" s="79">
        <v>0</v>
      </c>
      <c r="AP193" s="79">
        <v>0</v>
      </c>
      <c r="AQ193" s="85">
        <v>0</v>
      </c>
      <c r="AR193" s="85">
        <v>0</v>
      </c>
      <c r="AS193" s="79">
        <v>0</v>
      </c>
      <c r="AT193" s="79">
        <v>0</v>
      </c>
      <c r="AU193" s="79">
        <v>0</v>
      </c>
      <c r="AV193" s="79">
        <v>0</v>
      </c>
      <c r="AW193" s="79">
        <v>0</v>
      </c>
      <c r="AX193" s="79">
        <v>0</v>
      </c>
      <c r="AY193" s="79">
        <v>0</v>
      </c>
      <c r="AZ193" s="79">
        <v>0</v>
      </c>
      <c r="BA193" s="79">
        <v>0</v>
      </c>
      <c r="BB193" s="79">
        <v>0</v>
      </c>
      <c r="BC193" s="79">
        <v>1</v>
      </c>
      <c r="BD193" s="79">
        <v>0</v>
      </c>
      <c r="BE193" s="79">
        <v>0</v>
      </c>
      <c r="BF193" s="79">
        <v>0</v>
      </c>
      <c r="BG193" s="79">
        <v>1</v>
      </c>
      <c r="BH193" s="79">
        <v>0</v>
      </c>
      <c r="BI193" s="79">
        <v>1</v>
      </c>
      <c r="BJ193" s="79">
        <v>0</v>
      </c>
      <c r="BK193" s="79">
        <v>0</v>
      </c>
      <c r="BL193" s="79">
        <v>0</v>
      </c>
      <c r="BM193" s="79">
        <v>0</v>
      </c>
      <c r="BN193" s="79">
        <v>0</v>
      </c>
      <c r="BO193" s="77" t="s">
        <v>1052</v>
      </c>
      <c r="BP193" s="76"/>
    </row>
    <row r="194" spans="1:68" x14ac:dyDescent="0.25">
      <c r="A194" s="4" t="s">
        <v>841</v>
      </c>
      <c r="B194" s="24">
        <v>53</v>
      </c>
      <c r="C194" s="4">
        <v>4</v>
      </c>
      <c r="D194" s="3">
        <v>103830589</v>
      </c>
      <c r="E194" s="90" t="s">
        <v>7</v>
      </c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  <c r="BD194" s="87"/>
      <c r="BE194" s="87"/>
      <c r="BF194" s="87"/>
      <c r="BG194" s="87"/>
      <c r="BH194" s="87"/>
      <c r="BI194" s="87"/>
      <c r="BJ194" s="87"/>
      <c r="BK194" s="87"/>
      <c r="BL194" s="87"/>
      <c r="BM194" s="87"/>
      <c r="BN194" s="87"/>
      <c r="BO194" s="88" t="s">
        <v>1053</v>
      </c>
      <c r="BP194" s="76"/>
    </row>
    <row r="195" spans="1:68" x14ac:dyDescent="0.25">
      <c r="A195" s="4" t="s">
        <v>841</v>
      </c>
      <c r="B195" s="24">
        <v>54</v>
      </c>
      <c r="C195" s="4">
        <v>12</v>
      </c>
      <c r="D195" s="3">
        <v>534464</v>
      </c>
      <c r="E195" s="79">
        <v>0</v>
      </c>
      <c r="F195" s="79">
        <v>0</v>
      </c>
      <c r="G195" s="79">
        <v>0</v>
      </c>
      <c r="H195" s="79">
        <v>0</v>
      </c>
      <c r="I195" s="79">
        <v>0</v>
      </c>
      <c r="J195" s="79">
        <v>0</v>
      </c>
      <c r="K195" s="79">
        <v>0</v>
      </c>
      <c r="L195" s="79">
        <v>0</v>
      </c>
      <c r="M195" s="79">
        <v>0</v>
      </c>
      <c r="N195" s="79">
        <v>0</v>
      </c>
      <c r="O195" s="79">
        <v>0</v>
      </c>
      <c r="P195" s="79">
        <v>0</v>
      </c>
      <c r="Q195" s="79">
        <v>0</v>
      </c>
      <c r="R195" s="79">
        <v>0</v>
      </c>
      <c r="S195" s="79">
        <v>0</v>
      </c>
      <c r="T195" s="79">
        <v>0</v>
      </c>
      <c r="U195" s="79">
        <v>0</v>
      </c>
      <c r="V195" s="79">
        <v>0</v>
      </c>
      <c r="W195" s="83">
        <v>1</v>
      </c>
      <c r="X195" s="83">
        <v>0</v>
      </c>
      <c r="Y195" s="83">
        <v>1</v>
      </c>
      <c r="Z195" s="83">
        <v>0</v>
      </c>
      <c r="AA195" s="79">
        <v>1</v>
      </c>
      <c r="AB195" s="79">
        <v>0</v>
      </c>
      <c r="AC195" s="83">
        <v>1</v>
      </c>
      <c r="AD195" s="83">
        <v>1</v>
      </c>
      <c r="AE195" s="79">
        <v>0</v>
      </c>
      <c r="AF195" s="79">
        <v>0</v>
      </c>
      <c r="AG195" s="79">
        <v>0</v>
      </c>
      <c r="AH195" s="79">
        <v>0</v>
      </c>
      <c r="AI195" s="79">
        <v>0</v>
      </c>
      <c r="AJ195" s="79">
        <v>0</v>
      </c>
      <c r="AK195" s="85">
        <v>0</v>
      </c>
      <c r="AL195" s="85">
        <v>0</v>
      </c>
      <c r="AM195" s="79">
        <v>1</v>
      </c>
      <c r="AN195" s="79">
        <v>0</v>
      </c>
      <c r="AO195" s="79">
        <v>0</v>
      </c>
      <c r="AP195" s="79">
        <v>0</v>
      </c>
      <c r="AQ195" s="85">
        <v>0</v>
      </c>
      <c r="AR195" s="85">
        <v>0</v>
      </c>
      <c r="AS195" s="85">
        <v>1</v>
      </c>
      <c r="AT195" s="85">
        <v>0</v>
      </c>
      <c r="AU195" s="79">
        <v>0</v>
      </c>
      <c r="AV195" s="79">
        <v>0</v>
      </c>
      <c r="AW195" s="79">
        <v>0</v>
      </c>
      <c r="AX195" s="79">
        <v>0</v>
      </c>
      <c r="AY195" s="79">
        <v>0</v>
      </c>
      <c r="AZ195" s="79">
        <v>0</v>
      </c>
      <c r="BA195" s="79">
        <v>0</v>
      </c>
      <c r="BB195" s="79">
        <v>0</v>
      </c>
      <c r="BC195" s="79">
        <v>1</v>
      </c>
      <c r="BD195" s="79">
        <v>1</v>
      </c>
      <c r="BE195" s="79">
        <v>0</v>
      </c>
      <c r="BF195" s="79">
        <v>0</v>
      </c>
      <c r="BG195" s="79">
        <v>1</v>
      </c>
      <c r="BH195" s="79">
        <v>0</v>
      </c>
      <c r="BI195" s="79">
        <v>0</v>
      </c>
      <c r="BJ195" s="79">
        <v>0</v>
      </c>
      <c r="BK195" s="79">
        <v>0</v>
      </c>
      <c r="BL195" s="79">
        <v>0</v>
      </c>
      <c r="BM195" s="79">
        <v>0</v>
      </c>
      <c r="BN195" s="79">
        <v>0</v>
      </c>
      <c r="BO195" s="77" t="s">
        <v>1054</v>
      </c>
      <c r="BP195" s="76" t="s">
        <v>8</v>
      </c>
    </row>
    <row r="196" spans="1:68" x14ac:dyDescent="0.25">
      <c r="A196" s="4" t="s">
        <v>841</v>
      </c>
      <c r="B196" s="24">
        <v>55</v>
      </c>
      <c r="C196" s="4">
        <v>17</v>
      </c>
      <c r="D196" s="3">
        <v>3922283</v>
      </c>
      <c r="E196" s="79">
        <v>0</v>
      </c>
      <c r="F196" s="79">
        <v>0</v>
      </c>
      <c r="G196" s="79">
        <v>0</v>
      </c>
      <c r="H196" s="79">
        <v>0</v>
      </c>
      <c r="I196" s="79">
        <v>0</v>
      </c>
      <c r="J196" s="79">
        <v>0</v>
      </c>
      <c r="K196" s="79">
        <v>0</v>
      </c>
      <c r="L196" s="79">
        <v>0</v>
      </c>
      <c r="M196" s="79">
        <v>0</v>
      </c>
      <c r="N196" s="79">
        <v>0</v>
      </c>
      <c r="O196" s="79">
        <v>0</v>
      </c>
      <c r="P196" s="79">
        <v>0</v>
      </c>
      <c r="Q196" s="79">
        <v>0</v>
      </c>
      <c r="R196" s="79">
        <v>0</v>
      </c>
      <c r="S196" s="79">
        <v>0</v>
      </c>
      <c r="T196" s="79">
        <v>0</v>
      </c>
      <c r="U196" s="79">
        <v>0</v>
      </c>
      <c r="V196" s="79">
        <v>0</v>
      </c>
      <c r="W196" s="79">
        <v>0</v>
      </c>
      <c r="X196" s="79">
        <v>0</v>
      </c>
      <c r="Y196" s="79">
        <v>1</v>
      </c>
      <c r="Z196" s="79">
        <v>0</v>
      </c>
      <c r="AA196" s="83">
        <v>1</v>
      </c>
      <c r="AB196" s="83">
        <v>0</v>
      </c>
      <c r="AC196" s="83">
        <v>1</v>
      </c>
      <c r="AD196" s="83">
        <v>0</v>
      </c>
      <c r="AE196" s="79">
        <v>0</v>
      </c>
      <c r="AF196" s="79">
        <v>0</v>
      </c>
      <c r="AG196" s="83">
        <v>1</v>
      </c>
      <c r="AH196" s="83">
        <v>0</v>
      </c>
      <c r="AI196" s="79">
        <v>0</v>
      </c>
      <c r="AJ196" s="79">
        <v>0</v>
      </c>
      <c r="AK196" s="79">
        <v>0</v>
      </c>
      <c r="AL196" s="79">
        <v>0</v>
      </c>
      <c r="AM196" s="79">
        <v>0</v>
      </c>
      <c r="AN196" s="79">
        <v>0</v>
      </c>
      <c r="AO196" s="79">
        <v>0</v>
      </c>
      <c r="AP196" s="79">
        <v>0</v>
      </c>
      <c r="AQ196" s="85">
        <v>0</v>
      </c>
      <c r="AR196" s="85">
        <v>0</v>
      </c>
      <c r="AS196" s="79">
        <v>0</v>
      </c>
      <c r="AT196" s="79">
        <v>0</v>
      </c>
      <c r="AU196" s="79">
        <v>0</v>
      </c>
      <c r="AV196" s="79">
        <v>0</v>
      </c>
      <c r="AW196" s="79">
        <v>0</v>
      </c>
      <c r="AX196" s="79">
        <v>0</v>
      </c>
      <c r="AY196" s="79">
        <v>0</v>
      </c>
      <c r="AZ196" s="79">
        <v>0</v>
      </c>
      <c r="BA196" s="79">
        <v>0</v>
      </c>
      <c r="BB196" s="79">
        <v>0</v>
      </c>
      <c r="BC196" s="79">
        <v>1</v>
      </c>
      <c r="BD196" s="79">
        <v>0</v>
      </c>
      <c r="BE196" s="79">
        <v>0</v>
      </c>
      <c r="BF196" s="79">
        <v>0</v>
      </c>
      <c r="BG196" s="79">
        <v>1</v>
      </c>
      <c r="BH196" s="79">
        <v>0</v>
      </c>
      <c r="BI196" s="79">
        <v>1</v>
      </c>
      <c r="BJ196" s="79">
        <v>0</v>
      </c>
      <c r="BK196" s="79">
        <v>0</v>
      </c>
      <c r="BL196" s="79">
        <v>0</v>
      </c>
      <c r="BM196" s="79">
        <v>0</v>
      </c>
      <c r="BN196" s="79">
        <v>0</v>
      </c>
      <c r="BO196" s="77" t="s">
        <v>1055</v>
      </c>
      <c r="BP196" s="76" t="s">
        <v>94</v>
      </c>
    </row>
    <row r="197" spans="1:68" x14ac:dyDescent="0.25">
      <c r="A197" s="4" t="s">
        <v>841</v>
      </c>
      <c r="B197" s="24">
        <v>56</v>
      </c>
      <c r="C197" s="4">
        <v>7</v>
      </c>
      <c r="D197" s="3">
        <v>138296456</v>
      </c>
      <c r="E197" s="89" t="s">
        <v>95</v>
      </c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77" t="s">
        <v>846</v>
      </c>
      <c r="BP197" s="76"/>
    </row>
    <row r="198" spans="1:68" x14ac:dyDescent="0.25">
      <c r="A198" s="9" t="s">
        <v>841</v>
      </c>
      <c r="B198" s="53">
        <v>57</v>
      </c>
      <c r="C198" s="9">
        <v>7</v>
      </c>
      <c r="D198" s="8">
        <v>52122557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104">
        <v>1</v>
      </c>
      <c r="Z198" s="104">
        <v>0</v>
      </c>
      <c r="AA198" s="9">
        <v>0</v>
      </c>
      <c r="AB198" s="9">
        <v>0</v>
      </c>
      <c r="AC198" s="9">
        <v>0</v>
      </c>
      <c r="AD198" s="9">
        <v>0</v>
      </c>
      <c r="AE198" s="104">
        <v>1</v>
      </c>
      <c r="AF198" s="104">
        <v>0</v>
      </c>
      <c r="AG198" s="104">
        <v>1</v>
      </c>
      <c r="AH198" s="104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9"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0</v>
      </c>
      <c r="BB198" s="9">
        <v>0</v>
      </c>
      <c r="BC198" s="9">
        <v>0</v>
      </c>
      <c r="BD198" s="9">
        <v>0</v>
      </c>
      <c r="BE198" s="9">
        <v>1</v>
      </c>
      <c r="BF198" s="9">
        <v>0</v>
      </c>
      <c r="BG198" s="9">
        <v>0</v>
      </c>
      <c r="BH198" s="9">
        <v>0</v>
      </c>
      <c r="BI198" s="9">
        <v>1</v>
      </c>
      <c r="BJ198" s="9">
        <v>0</v>
      </c>
      <c r="BK198" s="9">
        <v>1</v>
      </c>
      <c r="BL198" s="9">
        <v>1</v>
      </c>
      <c r="BM198" s="9">
        <v>0</v>
      </c>
      <c r="BN198" s="9">
        <v>0</v>
      </c>
      <c r="BO198" s="77" t="s">
        <v>1056</v>
      </c>
      <c r="BP198" s="76" t="s">
        <v>1002</v>
      </c>
    </row>
    <row r="199" spans="1:68" x14ac:dyDescent="0.25">
      <c r="A199" s="4" t="s">
        <v>841</v>
      </c>
      <c r="B199" s="24">
        <v>58</v>
      </c>
      <c r="C199" s="4">
        <v>6</v>
      </c>
      <c r="D199" s="3">
        <v>32648042</v>
      </c>
      <c r="E199" s="89" t="s">
        <v>96</v>
      </c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77" t="s">
        <v>1057</v>
      </c>
      <c r="BP199" s="76"/>
    </row>
    <row r="200" spans="1:68" x14ac:dyDescent="0.25">
      <c r="A200" s="4" t="s">
        <v>841</v>
      </c>
      <c r="B200" s="24">
        <v>59</v>
      </c>
      <c r="C200" s="4">
        <v>6</v>
      </c>
      <c r="D200" s="3">
        <v>32514622</v>
      </c>
      <c r="E200" s="79">
        <v>0</v>
      </c>
      <c r="F200" s="79">
        <v>0</v>
      </c>
      <c r="G200" s="79">
        <v>0</v>
      </c>
      <c r="H200" s="79">
        <v>0</v>
      </c>
      <c r="I200" s="79">
        <v>0</v>
      </c>
      <c r="J200" s="79">
        <v>0</v>
      </c>
      <c r="K200" s="79">
        <v>0</v>
      </c>
      <c r="L200" s="79">
        <v>0</v>
      </c>
      <c r="M200" s="79">
        <v>0</v>
      </c>
      <c r="N200" s="79">
        <v>0</v>
      </c>
      <c r="O200" s="79">
        <v>1</v>
      </c>
      <c r="P200" s="79">
        <v>0</v>
      </c>
      <c r="Q200" s="79">
        <v>0</v>
      </c>
      <c r="R200" s="79">
        <v>0</v>
      </c>
      <c r="S200" s="79">
        <v>0</v>
      </c>
      <c r="T200" s="79">
        <v>0</v>
      </c>
      <c r="U200" s="79">
        <v>1</v>
      </c>
      <c r="V200" s="79">
        <v>0</v>
      </c>
      <c r="W200" s="79">
        <v>0</v>
      </c>
      <c r="X200" s="79">
        <v>0</v>
      </c>
      <c r="Y200" s="79">
        <v>0</v>
      </c>
      <c r="Z200" s="79">
        <v>0</v>
      </c>
      <c r="AA200" s="79">
        <v>0</v>
      </c>
      <c r="AB200" s="79">
        <v>0</v>
      </c>
      <c r="AC200" s="85">
        <v>0</v>
      </c>
      <c r="AD200" s="85">
        <v>0</v>
      </c>
      <c r="AE200" s="79">
        <v>0</v>
      </c>
      <c r="AF200" s="79">
        <v>0</v>
      </c>
      <c r="AG200" s="79">
        <v>0</v>
      </c>
      <c r="AH200" s="79">
        <v>0</v>
      </c>
      <c r="AI200" s="79">
        <v>0</v>
      </c>
      <c r="AJ200" s="79">
        <v>0</v>
      </c>
      <c r="AK200" s="83">
        <v>1</v>
      </c>
      <c r="AL200" s="83">
        <v>0</v>
      </c>
      <c r="AM200" s="79">
        <v>0</v>
      </c>
      <c r="AN200" s="79">
        <v>0</v>
      </c>
      <c r="AO200" s="79">
        <v>0</v>
      </c>
      <c r="AP200" s="79">
        <v>0</v>
      </c>
      <c r="AQ200" s="85">
        <v>0</v>
      </c>
      <c r="AR200" s="85">
        <v>0</v>
      </c>
      <c r="AS200" s="79">
        <v>0</v>
      </c>
      <c r="AT200" s="79">
        <v>0</v>
      </c>
      <c r="AU200" s="79">
        <v>0</v>
      </c>
      <c r="AV200" s="79">
        <v>0</v>
      </c>
      <c r="AW200" s="79">
        <v>0</v>
      </c>
      <c r="AX200" s="79">
        <v>0</v>
      </c>
      <c r="AY200" s="79">
        <v>0</v>
      </c>
      <c r="AZ200" s="79">
        <v>0</v>
      </c>
      <c r="BA200" s="79">
        <v>1</v>
      </c>
      <c r="BB200" s="79">
        <v>0</v>
      </c>
      <c r="BC200" s="79">
        <v>0</v>
      </c>
      <c r="BD200" s="79">
        <v>0</v>
      </c>
      <c r="BE200" s="79">
        <v>0</v>
      </c>
      <c r="BF200" s="79">
        <v>0</v>
      </c>
      <c r="BG200" s="79">
        <v>0</v>
      </c>
      <c r="BH200" s="79">
        <v>0</v>
      </c>
      <c r="BI200" s="79">
        <v>0</v>
      </c>
      <c r="BJ200" s="79">
        <v>0</v>
      </c>
      <c r="BK200" s="79">
        <v>1</v>
      </c>
      <c r="BL200" s="79">
        <v>0</v>
      </c>
      <c r="BM200" s="79">
        <v>0</v>
      </c>
      <c r="BN200" s="79">
        <v>0</v>
      </c>
      <c r="BO200" s="77" t="s">
        <v>850</v>
      </c>
      <c r="BP200" s="76" t="s">
        <v>97</v>
      </c>
    </row>
    <row r="201" spans="1:68" x14ac:dyDescent="0.25">
      <c r="A201" s="4" t="s">
        <v>841</v>
      </c>
      <c r="B201" s="24">
        <v>60</v>
      </c>
      <c r="C201" s="4">
        <v>8</v>
      </c>
      <c r="D201" s="3">
        <v>146253403</v>
      </c>
      <c r="E201" s="79">
        <v>0</v>
      </c>
      <c r="F201" s="79">
        <v>0</v>
      </c>
      <c r="G201" s="79">
        <v>0</v>
      </c>
      <c r="H201" s="79">
        <v>0</v>
      </c>
      <c r="I201" s="79">
        <v>1</v>
      </c>
      <c r="J201" s="79">
        <v>0</v>
      </c>
      <c r="K201" s="83">
        <v>1</v>
      </c>
      <c r="L201" s="83">
        <v>0</v>
      </c>
      <c r="M201" s="79">
        <v>1</v>
      </c>
      <c r="N201" s="79">
        <v>0</v>
      </c>
      <c r="O201" s="79">
        <v>1</v>
      </c>
      <c r="P201" s="79">
        <v>0</v>
      </c>
      <c r="Q201" s="83">
        <v>1</v>
      </c>
      <c r="R201" s="83">
        <v>1</v>
      </c>
      <c r="S201" s="79">
        <v>1</v>
      </c>
      <c r="T201" s="79">
        <v>0</v>
      </c>
      <c r="U201" s="79">
        <v>1</v>
      </c>
      <c r="V201" s="79">
        <v>1</v>
      </c>
      <c r="W201" s="79">
        <v>1</v>
      </c>
      <c r="X201" s="79">
        <v>1</v>
      </c>
      <c r="Y201" s="79">
        <v>0</v>
      </c>
      <c r="Z201" s="79">
        <v>0</v>
      </c>
      <c r="AA201" s="79">
        <v>0</v>
      </c>
      <c r="AB201" s="79">
        <v>0</v>
      </c>
      <c r="AC201" s="85">
        <v>1</v>
      </c>
      <c r="AD201" s="85">
        <v>0</v>
      </c>
      <c r="AE201" s="79">
        <v>1</v>
      </c>
      <c r="AF201" s="79">
        <v>0</v>
      </c>
      <c r="AG201" s="79">
        <v>0</v>
      </c>
      <c r="AH201" s="79">
        <v>0</v>
      </c>
      <c r="AI201" s="79">
        <v>1</v>
      </c>
      <c r="AJ201" s="79">
        <v>0</v>
      </c>
      <c r="AK201" s="79">
        <v>0</v>
      </c>
      <c r="AL201" s="79">
        <v>0</v>
      </c>
      <c r="AM201" s="79">
        <v>0</v>
      </c>
      <c r="AN201" s="79">
        <v>0</v>
      </c>
      <c r="AO201" s="79">
        <v>0</v>
      </c>
      <c r="AP201" s="79">
        <v>0</v>
      </c>
      <c r="AQ201" s="85">
        <v>1</v>
      </c>
      <c r="AR201" s="85">
        <v>1</v>
      </c>
      <c r="AS201" s="83">
        <v>1</v>
      </c>
      <c r="AT201" s="83">
        <v>1</v>
      </c>
      <c r="AU201" s="79">
        <v>0</v>
      </c>
      <c r="AV201" s="79">
        <v>0</v>
      </c>
      <c r="AW201" s="79">
        <v>1</v>
      </c>
      <c r="AX201" s="79">
        <v>0</v>
      </c>
      <c r="AY201" s="79">
        <v>0</v>
      </c>
      <c r="AZ201" s="79">
        <v>0</v>
      </c>
      <c r="BA201" s="79">
        <v>0</v>
      </c>
      <c r="BB201" s="79">
        <v>0</v>
      </c>
      <c r="BC201" s="79">
        <v>0</v>
      </c>
      <c r="BD201" s="79">
        <v>0</v>
      </c>
      <c r="BE201" s="79">
        <v>0</v>
      </c>
      <c r="BF201" s="79">
        <v>0</v>
      </c>
      <c r="BG201" s="79">
        <v>0</v>
      </c>
      <c r="BH201" s="79">
        <v>0</v>
      </c>
      <c r="BI201" s="79">
        <v>1</v>
      </c>
      <c r="BJ201" s="79">
        <v>0</v>
      </c>
      <c r="BK201" s="79">
        <v>1</v>
      </c>
      <c r="BL201" s="79">
        <v>0</v>
      </c>
      <c r="BM201" s="79">
        <v>0</v>
      </c>
      <c r="BN201" s="79">
        <v>0</v>
      </c>
      <c r="BO201" s="77" t="s">
        <v>1058</v>
      </c>
      <c r="BP201" s="76" t="s">
        <v>98</v>
      </c>
    </row>
    <row r="202" spans="1:68" x14ac:dyDescent="0.25">
      <c r="A202" s="4" t="s">
        <v>841</v>
      </c>
      <c r="B202" s="24">
        <v>61</v>
      </c>
      <c r="C202" s="4">
        <v>6</v>
      </c>
      <c r="D202" s="3">
        <v>133028022</v>
      </c>
      <c r="E202" s="79">
        <v>0</v>
      </c>
      <c r="F202" s="79">
        <v>0</v>
      </c>
      <c r="G202" s="79">
        <v>0</v>
      </c>
      <c r="H202" s="79">
        <v>0</v>
      </c>
      <c r="I202" s="79">
        <v>1</v>
      </c>
      <c r="J202" s="79">
        <v>0</v>
      </c>
      <c r="K202" s="79">
        <v>0</v>
      </c>
      <c r="L202" s="79">
        <v>0</v>
      </c>
      <c r="M202" s="79">
        <v>0</v>
      </c>
      <c r="N202" s="79">
        <v>0</v>
      </c>
      <c r="O202" s="79">
        <v>0</v>
      </c>
      <c r="P202" s="79">
        <v>0</v>
      </c>
      <c r="Q202" s="79">
        <v>0</v>
      </c>
      <c r="R202" s="79">
        <v>0</v>
      </c>
      <c r="S202" s="79">
        <v>0</v>
      </c>
      <c r="T202" s="79">
        <v>0</v>
      </c>
      <c r="U202" s="79">
        <v>1</v>
      </c>
      <c r="V202" s="79">
        <v>0</v>
      </c>
      <c r="W202" s="79">
        <v>0</v>
      </c>
      <c r="X202" s="79">
        <v>0</v>
      </c>
      <c r="Y202" s="82">
        <v>0</v>
      </c>
      <c r="Z202" s="82">
        <v>0</v>
      </c>
      <c r="AA202" s="79">
        <v>0</v>
      </c>
      <c r="AB202" s="79">
        <v>0</v>
      </c>
      <c r="AC202" s="85">
        <v>0</v>
      </c>
      <c r="AD202" s="85">
        <v>0</v>
      </c>
      <c r="AE202" s="79">
        <v>0</v>
      </c>
      <c r="AF202" s="79">
        <v>0</v>
      </c>
      <c r="AG202" s="83">
        <v>1</v>
      </c>
      <c r="AH202" s="83">
        <v>0</v>
      </c>
      <c r="AI202" s="79">
        <v>0</v>
      </c>
      <c r="AJ202" s="79">
        <v>0</v>
      </c>
      <c r="AK202" s="79">
        <v>0</v>
      </c>
      <c r="AL202" s="79">
        <v>0</v>
      </c>
      <c r="AM202" s="79">
        <v>1</v>
      </c>
      <c r="AN202" s="79">
        <v>0</v>
      </c>
      <c r="AO202" s="79">
        <v>0</v>
      </c>
      <c r="AP202" s="79">
        <v>0</v>
      </c>
      <c r="AQ202" s="83">
        <v>1</v>
      </c>
      <c r="AR202" s="83">
        <v>1</v>
      </c>
      <c r="AS202" s="79">
        <v>1</v>
      </c>
      <c r="AT202" s="79">
        <v>0</v>
      </c>
      <c r="AU202" s="79">
        <v>0</v>
      </c>
      <c r="AV202" s="79">
        <v>0</v>
      </c>
      <c r="AW202" s="79">
        <v>0</v>
      </c>
      <c r="AX202" s="79">
        <v>0</v>
      </c>
      <c r="AY202" s="79">
        <v>0</v>
      </c>
      <c r="AZ202" s="79">
        <v>0</v>
      </c>
      <c r="BA202" s="79">
        <v>0</v>
      </c>
      <c r="BB202" s="79">
        <v>0</v>
      </c>
      <c r="BC202" s="79">
        <v>1</v>
      </c>
      <c r="BD202" s="79">
        <v>0</v>
      </c>
      <c r="BE202" s="79">
        <v>1</v>
      </c>
      <c r="BF202" s="79">
        <v>1</v>
      </c>
      <c r="BG202" s="79">
        <v>1</v>
      </c>
      <c r="BH202" s="79">
        <v>1</v>
      </c>
      <c r="BI202" s="79">
        <v>0</v>
      </c>
      <c r="BJ202" s="79">
        <v>0</v>
      </c>
      <c r="BK202" s="79">
        <v>0</v>
      </c>
      <c r="BL202" s="79">
        <v>0</v>
      </c>
      <c r="BM202" s="79">
        <v>0</v>
      </c>
      <c r="BN202" s="79">
        <v>0</v>
      </c>
      <c r="BO202" s="88" t="s">
        <v>99</v>
      </c>
      <c r="BP202" s="76" t="s">
        <v>100</v>
      </c>
    </row>
    <row r="203" spans="1:68" x14ac:dyDescent="0.25">
      <c r="A203" s="4" t="s">
        <v>841</v>
      </c>
      <c r="B203" s="24">
        <v>62</v>
      </c>
      <c r="C203" s="4" t="s">
        <v>843</v>
      </c>
      <c r="D203" s="3">
        <v>26922374</v>
      </c>
      <c r="E203" s="79">
        <v>0</v>
      </c>
      <c r="F203" s="79">
        <v>0</v>
      </c>
      <c r="G203" s="79">
        <v>1</v>
      </c>
      <c r="H203" s="79">
        <v>0</v>
      </c>
      <c r="I203" s="79">
        <v>1</v>
      </c>
      <c r="J203" s="79">
        <v>0</v>
      </c>
      <c r="K203" s="79">
        <v>1</v>
      </c>
      <c r="L203" s="79">
        <v>0</v>
      </c>
      <c r="M203" s="83">
        <v>1</v>
      </c>
      <c r="N203" s="83">
        <v>1</v>
      </c>
      <c r="O203" s="79">
        <v>0</v>
      </c>
      <c r="P203" s="79">
        <v>0</v>
      </c>
      <c r="Q203" s="79">
        <v>0</v>
      </c>
      <c r="R203" s="79">
        <v>0</v>
      </c>
      <c r="S203" s="79">
        <v>0</v>
      </c>
      <c r="T203" s="79">
        <v>0</v>
      </c>
      <c r="U203" s="79">
        <v>0</v>
      </c>
      <c r="V203" s="79">
        <v>0</v>
      </c>
      <c r="W203" s="79">
        <v>0</v>
      </c>
      <c r="X203" s="79">
        <v>0</v>
      </c>
      <c r="Y203" s="79">
        <v>0</v>
      </c>
      <c r="Z203" s="79">
        <v>0</v>
      </c>
      <c r="AA203" s="79">
        <v>0</v>
      </c>
      <c r="AB203" s="79">
        <v>0</v>
      </c>
      <c r="AC203" s="85">
        <v>0</v>
      </c>
      <c r="AD203" s="85">
        <v>0</v>
      </c>
      <c r="AE203" s="79">
        <v>0</v>
      </c>
      <c r="AF203" s="79">
        <v>0</v>
      </c>
      <c r="AG203" s="79">
        <v>0</v>
      </c>
      <c r="AH203" s="79">
        <v>0</v>
      </c>
      <c r="AI203" s="79">
        <v>1</v>
      </c>
      <c r="AJ203" s="79">
        <v>0</v>
      </c>
      <c r="AK203" s="79">
        <v>1</v>
      </c>
      <c r="AL203" s="79">
        <v>1</v>
      </c>
      <c r="AM203" s="79">
        <v>1</v>
      </c>
      <c r="AN203" s="79">
        <v>0</v>
      </c>
      <c r="AO203" s="79">
        <v>1</v>
      </c>
      <c r="AP203" s="79">
        <v>0</v>
      </c>
      <c r="AQ203" s="85">
        <v>0</v>
      </c>
      <c r="AR203" s="85">
        <v>0</v>
      </c>
      <c r="AS203" s="83">
        <v>1</v>
      </c>
      <c r="AT203" s="83">
        <v>0</v>
      </c>
      <c r="AU203" s="79">
        <v>1</v>
      </c>
      <c r="AV203" s="79">
        <v>0</v>
      </c>
      <c r="AW203" s="79">
        <v>0</v>
      </c>
      <c r="AX203" s="79">
        <v>0</v>
      </c>
      <c r="AY203" s="79">
        <v>0</v>
      </c>
      <c r="AZ203" s="79">
        <v>0</v>
      </c>
      <c r="BA203" s="83">
        <v>1</v>
      </c>
      <c r="BB203" s="83">
        <v>0</v>
      </c>
      <c r="BC203" s="79">
        <v>1</v>
      </c>
      <c r="BD203" s="79">
        <v>0</v>
      </c>
      <c r="BE203" s="79">
        <v>0</v>
      </c>
      <c r="BF203" s="79">
        <v>0</v>
      </c>
      <c r="BG203" s="79">
        <v>0</v>
      </c>
      <c r="BH203" s="79">
        <v>0</v>
      </c>
      <c r="BI203" s="79">
        <v>1</v>
      </c>
      <c r="BJ203" s="79">
        <v>0</v>
      </c>
      <c r="BK203" s="79">
        <v>0</v>
      </c>
      <c r="BL203" s="79">
        <v>0</v>
      </c>
      <c r="BM203" s="79">
        <v>0</v>
      </c>
      <c r="BN203" s="79">
        <v>0</v>
      </c>
      <c r="BO203" s="77" t="s">
        <v>1059</v>
      </c>
      <c r="BP203" s="76" t="s">
        <v>101</v>
      </c>
    </row>
    <row r="204" spans="1:68" x14ac:dyDescent="0.25">
      <c r="A204" s="4" t="s">
        <v>841</v>
      </c>
      <c r="B204" s="24">
        <v>63</v>
      </c>
      <c r="C204" s="4">
        <v>8</v>
      </c>
      <c r="D204" s="3">
        <v>69671010</v>
      </c>
      <c r="E204" s="79">
        <v>0</v>
      </c>
      <c r="F204" s="79">
        <v>0</v>
      </c>
      <c r="G204" s="79">
        <v>0</v>
      </c>
      <c r="H204" s="79">
        <v>0</v>
      </c>
      <c r="I204" s="83">
        <v>1</v>
      </c>
      <c r="J204" s="83">
        <v>0</v>
      </c>
      <c r="K204" s="79">
        <v>1</v>
      </c>
      <c r="L204" s="79">
        <v>0</v>
      </c>
      <c r="M204" s="79">
        <v>0</v>
      </c>
      <c r="N204" s="79">
        <v>0</v>
      </c>
      <c r="O204" s="79">
        <v>0</v>
      </c>
      <c r="P204" s="79">
        <v>0</v>
      </c>
      <c r="Q204" s="79">
        <v>0</v>
      </c>
      <c r="R204" s="79">
        <v>0</v>
      </c>
      <c r="S204" s="79">
        <v>0</v>
      </c>
      <c r="T204" s="79">
        <v>0</v>
      </c>
      <c r="U204" s="79">
        <v>1</v>
      </c>
      <c r="V204" s="79">
        <v>0</v>
      </c>
      <c r="W204" s="79">
        <v>0</v>
      </c>
      <c r="X204" s="79">
        <v>0</v>
      </c>
      <c r="Y204" s="79">
        <v>0</v>
      </c>
      <c r="Z204" s="79">
        <v>0</v>
      </c>
      <c r="AA204" s="79">
        <v>0</v>
      </c>
      <c r="AB204" s="79">
        <v>0</v>
      </c>
      <c r="AC204" s="85">
        <v>0</v>
      </c>
      <c r="AD204" s="85">
        <v>0</v>
      </c>
      <c r="AE204" s="83">
        <v>1</v>
      </c>
      <c r="AF204" s="83">
        <v>0</v>
      </c>
      <c r="AG204" s="79">
        <v>0</v>
      </c>
      <c r="AH204" s="79">
        <v>0</v>
      </c>
      <c r="AI204" s="83">
        <v>1</v>
      </c>
      <c r="AJ204" s="83">
        <v>1</v>
      </c>
      <c r="AK204" s="79">
        <v>0</v>
      </c>
      <c r="AL204" s="79">
        <v>0</v>
      </c>
      <c r="AM204" s="79">
        <v>1</v>
      </c>
      <c r="AN204" s="79">
        <v>1</v>
      </c>
      <c r="AO204" s="79">
        <v>0</v>
      </c>
      <c r="AP204" s="79">
        <v>0</v>
      </c>
      <c r="AQ204" s="85">
        <v>0</v>
      </c>
      <c r="AR204" s="85">
        <v>0</v>
      </c>
      <c r="AS204" s="79">
        <v>0</v>
      </c>
      <c r="AT204" s="79">
        <v>0</v>
      </c>
      <c r="AU204" s="79">
        <v>0</v>
      </c>
      <c r="AV204" s="79">
        <v>0</v>
      </c>
      <c r="AW204" s="79">
        <v>0</v>
      </c>
      <c r="AX204" s="79">
        <v>0</v>
      </c>
      <c r="AY204" s="79">
        <v>1</v>
      </c>
      <c r="AZ204" s="79">
        <v>0</v>
      </c>
      <c r="BA204" s="79">
        <v>0</v>
      </c>
      <c r="BB204" s="79">
        <v>0</v>
      </c>
      <c r="BC204" s="79">
        <v>0</v>
      </c>
      <c r="BD204" s="79">
        <v>0</v>
      </c>
      <c r="BE204" s="79">
        <v>0</v>
      </c>
      <c r="BF204" s="79">
        <v>0</v>
      </c>
      <c r="BG204" s="79">
        <v>0</v>
      </c>
      <c r="BH204" s="79">
        <v>0</v>
      </c>
      <c r="BI204" s="79">
        <v>1</v>
      </c>
      <c r="BJ204" s="79">
        <v>0</v>
      </c>
      <c r="BK204" s="79">
        <v>0</v>
      </c>
      <c r="BL204" s="79">
        <v>0</v>
      </c>
      <c r="BM204" s="79">
        <v>0</v>
      </c>
      <c r="BN204" s="79">
        <v>0</v>
      </c>
      <c r="BO204" s="77" t="s">
        <v>895</v>
      </c>
      <c r="BP204" s="76" t="s">
        <v>102</v>
      </c>
    </row>
    <row r="205" spans="1:68" x14ac:dyDescent="0.25">
      <c r="A205" s="4" t="s">
        <v>841</v>
      </c>
      <c r="B205" s="24">
        <v>64</v>
      </c>
      <c r="C205" s="4">
        <v>3</v>
      </c>
      <c r="D205" s="3">
        <v>129075860</v>
      </c>
      <c r="E205" s="89" t="s">
        <v>95</v>
      </c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77" t="s">
        <v>896</v>
      </c>
      <c r="BP205" s="76"/>
    </row>
    <row r="206" spans="1:68" x14ac:dyDescent="0.25">
      <c r="A206" s="4" t="s">
        <v>841</v>
      </c>
      <c r="B206" s="24">
        <v>65</v>
      </c>
      <c r="C206" s="4">
        <v>2</v>
      </c>
      <c r="D206" s="3">
        <v>45309245</v>
      </c>
      <c r="E206" s="79">
        <v>0</v>
      </c>
      <c r="F206" s="79">
        <v>0</v>
      </c>
      <c r="G206" s="79">
        <v>1</v>
      </c>
      <c r="H206" s="79">
        <v>0</v>
      </c>
      <c r="I206" s="79">
        <v>1</v>
      </c>
      <c r="J206" s="79">
        <v>1</v>
      </c>
      <c r="K206" s="83">
        <v>1</v>
      </c>
      <c r="L206" s="83">
        <v>1</v>
      </c>
      <c r="M206" s="79">
        <v>0</v>
      </c>
      <c r="N206" s="79">
        <v>0</v>
      </c>
      <c r="O206" s="79">
        <v>0</v>
      </c>
      <c r="P206" s="79">
        <v>0</v>
      </c>
      <c r="Q206" s="79">
        <v>0</v>
      </c>
      <c r="R206" s="79">
        <v>0</v>
      </c>
      <c r="S206" s="79">
        <v>0</v>
      </c>
      <c r="T206" s="79">
        <v>0</v>
      </c>
      <c r="U206" s="79">
        <v>1</v>
      </c>
      <c r="V206" s="79">
        <v>1</v>
      </c>
      <c r="W206" s="79">
        <v>1</v>
      </c>
      <c r="X206" s="79">
        <v>1</v>
      </c>
      <c r="Y206" s="79">
        <v>1</v>
      </c>
      <c r="Z206" s="79">
        <v>0</v>
      </c>
      <c r="AA206" s="83">
        <v>1</v>
      </c>
      <c r="AB206" s="83">
        <v>0</v>
      </c>
      <c r="AC206" s="85">
        <v>1</v>
      </c>
      <c r="AD206" s="85">
        <v>1</v>
      </c>
      <c r="AE206" s="83">
        <v>1</v>
      </c>
      <c r="AF206" s="83">
        <v>1</v>
      </c>
      <c r="AG206" s="79">
        <v>0</v>
      </c>
      <c r="AH206" s="79">
        <v>0</v>
      </c>
      <c r="AI206" s="79">
        <v>1</v>
      </c>
      <c r="AJ206" s="79">
        <v>0</v>
      </c>
      <c r="AK206" s="79">
        <v>0</v>
      </c>
      <c r="AL206" s="79">
        <v>0</v>
      </c>
      <c r="AM206" s="79">
        <v>1</v>
      </c>
      <c r="AN206" s="79">
        <v>1</v>
      </c>
      <c r="AO206" s="79">
        <v>1</v>
      </c>
      <c r="AP206" s="79">
        <v>0</v>
      </c>
      <c r="AQ206" s="85">
        <v>0</v>
      </c>
      <c r="AR206" s="85">
        <v>0</v>
      </c>
      <c r="AS206" s="79">
        <v>1</v>
      </c>
      <c r="AT206" s="79">
        <v>0</v>
      </c>
      <c r="AU206" s="79">
        <v>0</v>
      </c>
      <c r="AV206" s="79">
        <v>0</v>
      </c>
      <c r="AW206" s="79">
        <v>1</v>
      </c>
      <c r="AX206" s="79">
        <v>0</v>
      </c>
      <c r="AY206" s="83">
        <v>1</v>
      </c>
      <c r="AZ206" s="83">
        <v>0</v>
      </c>
      <c r="BA206" s="79">
        <v>0</v>
      </c>
      <c r="BB206" s="79">
        <v>0</v>
      </c>
      <c r="BC206" s="79">
        <v>0</v>
      </c>
      <c r="BD206" s="79">
        <v>0</v>
      </c>
      <c r="BE206" s="79">
        <v>1</v>
      </c>
      <c r="BF206" s="79">
        <v>0</v>
      </c>
      <c r="BG206" s="79">
        <v>1</v>
      </c>
      <c r="BH206" s="79">
        <v>0</v>
      </c>
      <c r="BI206" s="79">
        <v>1</v>
      </c>
      <c r="BJ206" s="79">
        <v>0</v>
      </c>
      <c r="BK206" s="79">
        <v>1</v>
      </c>
      <c r="BL206" s="79">
        <v>1</v>
      </c>
      <c r="BM206" s="79">
        <v>0</v>
      </c>
      <c r="BN206" s="79">
        <v>0</v>
      </c>
      <c r="BO206" s="77" t="s">
        <v>897</v>
      </c>
      <c r="BP206" s="76" t="s">
        <v>103</v>
      </c>
    </row>
    <row r="208" spans="1:68" x14ac:dyDescent="0.25">
      <c r="A208" s="74" t="s">
        <v>170</v>
      </c>
    </row>
    <row r="209" spans="1:69" x14ac:dyDescent="0.25">
      <c r="A209" s="9" t="s">
        <v>840</v>
      </c>
      <c r="B209" s="53">
        <v>22</v>
      </c>
      <c r="C209" s="9">
        <v>17</v>
      </c>
      <c r="D209" s="8">
        <v>68734659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73">
        <v>1</v>
      </c>
      <c r="AD209" s="73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6">
        <v>1</v>
      </c>
      <c r="AR209" s="46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73">
        <v>1</v>
      </c>
      <c r="BD209" s="73">
        <v>0</v>
      </c>
      <c r="BE209" s="4">
        <v>0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73">
        <v>1</v>
      </c>
      <c r="BL209" s="73">
        <v>1</v>
      </c>
      <c r="BM209" s="4">
        <v>0</v>
      </c>
      <c r="BN209" s="4">
        <v>0</v>
      </c>
      <c r="BO209" s="3" t="s">
        <v>1014</v>
      </c>
    </row>
    <row r="210" spans="1:69" x14ac:dyDescent="0.25">
      <c r="A210" s="9" t="s">
        <v>840</v>
      </c>
      <c r="B210" s="53">
        <v>27</v>
      </c>
      <c r="C210" s="9">
        <v>3</v>
      </c>
      <c r="D210" s="8">
        <v>158947069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6">
        <v>1</v>
      </c>
      <c r="AB210" s="46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0</v>
      </c>
      <c r="BC210" s="4">
        <v>0</v>
      </c>
      <c r="BD210" s="4">
        <v>0</v>
      </c>
      <c r="BE210" s="4">
        <v>0</v>
      </c>
      <c r="BF210" s="4">
        <v>0</v>
      </c>
      <c r="BG210" s="4">
        <v>0</v>
      </c>
      <c r="BH210" s="4">
        <v>0</v>
      </c>
      <c r="BI210" s="4">
        <v>0</v>
      </c>
      <c r="BJ210" s="4">
        <v>0</v>
      </c>
      <c r="BK210" s="4">
        <v>0</v>
      </c>
      <c r="BL210" s="4">
        <v>0</v>
      </c>
      <c r="BM210" s="4">
        <v>0</v>
      </c>
      <c r="BN210" s="4">
        <v>0</v>
      </c>
      <c r="BO210" s="3" t="s">
        <v>852</v>
      </c>
    </row>
    <row r="211" spans="1:69" x14ac:dyDescent="0.25">
      <c r="A211" s="9" t="s">
        <v>840</v>
      </c>
      <c r="B211" s="53">
        <v>42</v>
      </c>
      <c r="C211" s="9">
        <v>10</v>
      </c>
      <c r="D211" s="8">
        <v>108402672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6">
        <v>1</v>
      </c>
      <c r="AH211" s="46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0</v>
      </c>
      <c r="BC211" s="4">
        <v>0</v>
      </c>
      <c r="BD211" s="4">
        <v>0</v>
      </c>
      <c r="BE211" s="4">
        <v>0</v>
      </c>
      <c r="BF211" s="4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0</v>
      </c>
      <c r="BM211" s="4">
        <v>0</v>
      </c>
      <c r="BN211" s="4">
        <v>0</v>
      </c>
      <c r="BO211" s="3" t="s">
        <v>847</v>
      </c>
      <c r="BQ211" t="s">
        <v>1144</v>
      </c>
    </row>
    <row r="212" spans="1:69" x14ac:dyDescent="0.25">
      <c r="A212" s="9" t="s">
        <v>840</v>
      </c>
      <c r="B212" s="53">
        <v>53</v>
      </c>
      <c r="C212" s="9">
        <v>6</v>
      </c>
      <c r="D212" s="8">
        <v>164161734</v>
      </c>
      <c r="E212" s="73">
        <v>1</v>
      </c>
      <c r="F212" s="73">
        <v>1</v>
      </c>
      <c r="G212" s="73">
        <v>1</v>
      </c>
      <c r="H212" s="73">
        <v>0</v>
      </c>
      <c r="I212" s="73">
        <v>1</v>
      </c>
      <c r="J212" s="73">
        <v>0</v>
      </c>
      <c r="K212" s="46">
        <v>1</v>
      </c>
      <c r="L212" s="46">
        <v>1</v>
      </c>
      <c r="M212" s="4">
        <v>0</v>
      </c>
      <c r="N212" s="4">
        <v>0</v>
      </c>
      <c r="O212" s="73">
        <v>1</v>
      </c>
      <c r="P212" s="73">
        <v>1</v>
      </c>
      <c r="Q212" s="73">
        <v>1</v>
      </c>
      <c r="R212" s="73">
        <v>0</v>
      </c>
      <c r="S212" s="4">
        <v>0</v>
      </c>
      <c r="T212" s="4">
        <v>0</v>
      </c>
      <c r="U212" s="4">
        <v>0</v>
      </c>
      <c r="V212" s="4">
        <v>0</v>
      </c>
      <c r="W212" s="73">
        <v>1</v>
      </c>
      <c r="X212" s="73">
        <v>0</v>
      </c>
      <c r="Y212" s="4">
        <v>0</v>
      </c>
      <c r="Z212" s="4">
        <v>0</v>
      </c>
      <c r="AA212" s="4">
        <v>0</v>
      </c>
      <c r="AB212" s="4">
        <v>0</v>
      </c>
      <c r="AC212" s="73">
        <v>1</v>
      </c>
      <c r="AD212" s="73">
        <v>0</v>
      </c>
      <c r="AE212" s="73">
        <v>1</v>
      </c>
      <c r="AF212" s="73">
        <v>1</v>
      </c>
      <c r="AG212" s="73">
        <v>1</v>
      </c>
      <c r="AH212" s="73">
        <v>0</v>
      </c>
      <c r="AI212" s="73">
        <v>1</v>
      </c>
      <c r="AJ212" s="73">
        <v>0</v>
      </c>
      <c r="AK212" s="73">
        <v>1</v>
      </c>
      <c r="AL212" s="73">
        <v>1</v>
      </c>
      <c r="AM212" s="73">
        <v>1</v>
      </c>
      <c r="AN212" s="73">
        <v>1</v>
      </c>
      <c r="AO212" s="73">
        <v>1</v>
      </c>
      <c r="AP212" s="73">
        <v>1</v>
      </c>
      <c r="AQ212" s="4">
        <v>0</v>
      </c>
      <c r="AR212" s="4">
        <v>0</v>
      </c>
      <c r="AS212" s="46">
        <v>1</v>
      </c>
      <c r="AT212" s="46">
        <v>1</v>
      </c>
      <c r="AU212" s="46">
        <v>1</v>
      </c>
      <c r="AV212" s="46">
        <v>1</v>
      </c>
      <c r="AW212" s="73">
        <v>1</v>
      </c>
      <c r="AX212" s="73">
        <v>0</v>
      </c>
      <c r="AY212" s="73">
        <v>1</v>
      </c>
      <c r="AZ212" s="73">
        <v>0</v>
      </c>
      <c r="BA212" s="4">
        <v>0</v>
      </c>
      <c r="BB212" s="4">
        <v>0</v>
      </c>
      <c r="BC212" s="73">
        <v>1</v>
      </c>
      <c r="BD212" s="73">
        <v>0</v>
      </c>
      <c r="BE212" s="73">
        <v>1</v>
      </c>
      <c r="BF212" s="73">
        <v>0</v>
      </c>
      <c r="BG212" s="4">
        <v>0</v>
      </c>
      <c r="BH212" s="4">
        <v>0</v>
      </c>
      <c r="BI212" s="73">
        <v>1</v>
      </c>
      <c r="BJ212" s="73">
        <v>0</v>
      </c>
      <c r="BK212" s="4">
        <v>0</v>
      </c>
      <c r="BL212" s="4">
        <v>0</v>
      </c>
      <c r="BM212" s="4">
        <v>0</v>
      </c>
      <c r="BN212" s="4">
        <v>0</v>
      </c>
      <c r="BO212" s="3" t="s">
        <v>1027</v>
      </c>
    </row>
    <row r="214" spans="1:69" x14ac:dyDescent="0.25">
      <c r="A214" s="9" t="s">
        <v>1032</v>
      </c>
      <c r="B214" s="53">
        <v>12</v>
      </c>
      <c r="C214" s="9">
        <v>17</v>
      </c>
      <c r="D214" s="8">
        <v>18776599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6">
        <v>1</v>
      </c>
      <c r="AH214" s="46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4">
        <v>0</v>
      </c>
      <c r="BD214" s="4">
        <v>0</v>
      </c>
      <c r="BE214" s="4">
        <v>0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0</v>
      </c>
      <c r="BM214" s="4">
        <v>0</v>
      </c>
      <c r="BN214" s="4">
        <v>0</v>
      </c>
      <c r="BO214" s="3" t="s">
        <v>847</v>
      </c>
    </row>
    <row r="215" spans="1:69" x14ac:dyDescent="0.25">
      <c r="A215" s="50" t="s">
        <v>1032</v>
      </c>
      <c r="B215" s="51">
        <v>42</v>
      </c>
      <c r="C215" s="50">
        <v>5</v>
      </c>
      <c r="D215" s="52">
        <v>91600866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9">
        <v>0</v>
      </c>
      <c r="AJ215" s="49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4">
        <v>0</v>
      </c>
      <c r="BD215" s="4">
        <v>0</v>
      </c>
      <c r="BE215" s="4">
        <v>0</v>
      </c>
      <c r="BF215" s="4">
        <v>0</v>
      </c>
      <c r="BG215" s="4">
        <v>0</v>
      </c>
      <c r="BH215" s="4">
        <v>0</v>
      </c>
      <c r="BI215" s="4">
        <v>0</v>
      </c>
      <c r="BJ215" s="4">
        <v>0</v>
      </c>
      <c r="BK215" s="4">
        <v>0</v>
      </c>
      <c r="BL215" s="4">
        <v>0</v>
      </c>
      <c r="BM215" s="4">
        <v>0</v>
      </c>
      <c r="BN215" s="4">
        <v>0</v>
      </c>
      <c r="BO215" s="3" t="s">
        <v>1041</v>
      </c>
    </row>
    <row r="216" spans="1:69" x14ac:dyDescent="0.25">
      <c r="A216" s="9" t="s">
        <v>1032</v>
      </c>
      <c r="B216" s="53">
        <v>52</v>
      </c>
      <c r="C216" s="9" t="s">
        <v>843</v>
      </c>
      <c r="D216" s="8">
        <v>114777311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6">
        <v>1</v>
      </c>
      <c r="AB216" s="46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4">
        <v>0</v>
      </c>
      <c r="BD216" s="4">
        <v>0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0</v>
      </c>
      <c r="BL216" s="4">
        <v>0</v>
      </c>
      <c r="BM216" s="4">
        <v>0</v>
      </c>
      <c r="BN216" s="4">
        <v>0</v>
      </c>
      <c r="BO216" s="3" t="s">
        <v>852</v>
      </c>
    </row>
    <row r="217" spans="1:69" x14ac:dyDescent="0.25">
      <c r="A217" s="50" t="s">
        <v>1032</v>
      </c>
      <c r="B217" s="51">
        <v>59</v>
      </c>
      <c r="C217" s="50">
        <v>6</v>
      </c>
      <c r="D217" s="52">
        <v>22669809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9">
        <v>0</v>
      </c>
      <c r="AT217" s="49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0</v>
      </c>
      <c r="BL217" s="4">
        <v>0</v>
      </c>
      <c r="BM217" s="4">
        <v>0</v>
      </c>
      <c r="BN217" s="4">
        <v>0</v>
      </c>
      <c r="BO217" s="3" t="s">
        <v>848</v>
      </c>
      <c r="BP217" t="s">
        <v>1144</v>
      </c>
    </row>
    <row r="218" spans="1:69" x14ac:dyDescent="0.25">
      <c r="BO218" t="s">
        <v>1144</v>
      </c>
      <c r="BP218" t="s">
        <v>1144</v>
      </c>
    </row>
  </sheetData>
  <mergeCells count="1">
    <mergeCell ref="E13:BH13"/>
  </mergeCells>
  <phoneticPr fontId="2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3"/>
  <sheetViews>
    <sheetView topLeftCell="A7" workbookViewId="0">
      <selection activeCell="G23" sqref="G23"/>
    </sheetView>
  </sheetViews>
  <sheetFormatPr defaultColWidth="8.85546875" defaultRowHeight="15" x14ac:dyDescent="0.25"/>
  <cols>
    <col min="2" max="2" width="42.28515625" customWidth="1"/>
    <col min="10" max="10" width="24.42578125" customWidth="1"/>
  </cols>
  <sheetData>
    <row r="2" spans="2:10" x14ac:dyDescent="0.25">
      <c r="B2" s="92" t="s">
        <v>104</v>
      </c>
    </row>
    <row r="3" spans="2:10" x14ac:dyDescent="0.25">
      <c r="B3" s="56" t="s">
        <v>840</v>
      </c>
      <c r="C3" s="115"/>
      <c r="D3" s="115"/>
      <c r="E3" s="115"/>
      <c r="F3" s="115"/>
      <c r="G3" s="115"/>
      <c r="H3" s="115"/>
      <c r="I3" s="59"/>
    </row>
    <row r="4" spans="2:10" x14ac:dyDescent="0.25">
      <c r="B4" s="57" t="s">
        <v>842</v>
      </c>
      <c r="C4" s="115" t="s">
        <v>29</v>
      </c>
      <c r="D4" s="115"/>
      <c r="E4" s="115"/>
      <c r="F4" s="115"/>
      <c r="G4" s="115"/>
      <c r="H4" s="115"/>
      <c r="I4" s="75" t="s">
        <v>30</v>
      </c>
    </row>
    <row r="5" spans="2:10" x14ac:dyDescent="0.25">
      <c r="B5" s="57" t="s">
        <v>10</v>
      </c>
      <c r="C5" s="4">
        <v>0</v>
      </c>
      <c r="D5" s="4">
        <v>0.01</v>
      </c>
      <c r="E5" s="4">
        <v>0.02</v>
      </c>
      <c r="F5" s="4">
        <v>0.03</v>
      </c>
      <c r="G5" s="4">
        <v>0.04</v>
      </c>
      <c r="H5" s="4">
        <v>0.05</v>
      </c>
      <c r="I5" s="4"/>
    </row>
    <row r="6" spans="2:10" x14ac:dyDescent="0.25">
      <c r="B6" s="57" t="s">
        <v>15</v>
      </c>
      <c r="C6" s="4">
        <v>44</v>
      </c>
      <c r="D6" s="4">
        <v>12</v>
      </c>
      <c r="E6" s="4">
        <v>4</v>
      </c>
      <c r="F6" s="4">
        <v>2</v>
      </c>
      <c r="G6" s="4">
        <v>1</v>
      </c>
      <c r="H6" s="4">
        <v>1</v>
      </c>
      <c r="I6" s="75">
        <v>64</v>
      </c>
    </row>
    <row r="7" spans="2:10" x14ac:dyDescent="0.25">
      <c r="B7" s="7" t="s">
        <v>835</v>
      </c>
      <c r="C7" s="4">
        <v>44</v>
      </c>
      <c r="D7" s="4">
        <v>12</v>
      </c>
      <c r="E7" s="4">
        <v>4</v>
      </c>
      <c r="F7" s="4">
        <v>2</v>
      </c>
      <c r="G7" s="4">
        <v>1</v>
      </c>
      <c r="H7" s="4">
        <v>1</v>
      </c>
      <c r="I7" s="75">
        <v>64</v>
      </c>
    </row>
    <row r="8" spans="2:10" x14ac:dyDescent="0.25">
      <c r="B8" s="7" t="s">
        <v>836</v>
      </c>
      <c r="C8" s="4">
        <v>44</v>
      </c>
      <c r="D8" s="4">
        <v>12</v>
      </c>
      <c r="E8" s="4">
        <v>4</v>
      </c>
      <c r="F8" s="4">
        <v>2</v>
      </c>
      <c r="G8" s="4">
        <v>1</v>
      </c>
      <c r="H8" s="4">
        <v>1</v>
      </c>
      <c r="I8" s="75">
        <v>64</v>
      </c>
    </row>
    <row r="9" spans="2:10" x14ac:dyDescent="0.25">
      <c r="B9" s="7" t="s">
        <v>837</v>
      </c>
      <c r="C9" s="4">
        <v>42</v>
      </c>
      <c r="D9" s="4">
        <v>12</v>
      </c>
      <c r="E9" s="4">
        <v>4</v>
      </c>
      <c r="F9" s="4">
        <v>2</v>
      </c>
      <c r="G9" s="4">
        <v>1</v>
      </c>
      <c r="H9" s="4">
        <v>1</v>
      </c>
      <c r="I9" s="75">
        <v>62</v>
      </c>
    </row>
    <row r="10" spans="2:10" x14ac:dyDescent="0.25">
      <c r="B10" s="7" t="s">
        <v>838</v>
      </c>
      <c r="C10" s="4">
        <v>2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75">
        <v>2</v>
      </c>
    </row>
    <row r="11" spans="2:10" x14ac:dyDescent="0.25">
      <c r="B11" s="7" t="s">
        <v>839</v>
      </c>
      <c r="C11" s="68">
        <f>(C10/C8)</f>
        <v>4.5454545454545456E-2</v>
      </c>
      <c r="D11" s="68">
        <f t="shared" ref="D11:I11" si="0">(D10/D8)</f>
        <v>0</v>
      </c>
      <c r="E11" s="68">
        <f t="shared" si="0"/>
        <v>0</v>
      </c>
      <c r="F11" s="68">
        <f t="shared" si="0"/>
        <v>0</v>
      </c>
      <c r="G11" s="68">
        <f t="shared" si="0"/>
        <v>0</v>
      </c>
      <c r="H11" s="68">
        <f t="shared" si="0"/>
        <v>0</v>
      </c>
      <c r="I11" s="94">
        <f t="shared" si="0"/>
        <v>3.125E-2</v>
      </c>
    </row>
    <row r="13" spans="2:10" x14ac:dyDescent="0.25">
      <c r="B13" s="60" t="s">
        <v>31</v>
      </c>
      <c r="C13" s="115"/>
      <c r="D13" s="115"/>
      <c r="E13" s="115"/>
      <c r="F13" s="115"/>
      <c r="G13" s="115"/>
      <c r="H13" s="115"/>
      <c r="I13" s="59"/>
      <c r="J13" s="106" t="s">
        <v>12</v>
      </c>
    </row>
    <row r="14" spans="2:10" x14ac:dyDescent="0.25">
      <c r="B14" s="57" t="s">
        <v>842</v>
      </c>
      <c r="C14" s="115" t="s">
        <v>29</v>
      </c>
      <c r="D14" s="115"/>
      <c r="E14" s="115"/>
      <c r="F14" s="115"/>
      <c r="G14" s="115"/>
      <c r="H14" s="115"/>
      <c r="I14" s="75" t="s">
        <v>30</v>
      </c>
      <c r="J14" s="106" t="s">
        <v>9</v>
      </c>
    </row>
    <row r="15" spans="2:10" x14ac:dyDescent="0.25">
      <c r="B15" s="57" t="s">
        <v>10</v>
      </c>
      <c r="C15" s="4">
        <v>0</v>
      </c>
      <c r="D15" s="4">
        <v>0.01</v>
      </c>
      <c r="E15" s="4">
        <v>0.02</v>
      </c>
      <c r="F15" s="4">
        <v>0.03</v>
      </c>
      <c r="G15" s="4">
        <v>0.04</v>
      </c>
      <c r="H15" s="4">
        <v>0.05</v>
      </c>
      <c r="I15" s="4"/>
      <c r="J15" s="107">
        <v>41845</v>
      </c>
    </row>
    <row r="16" spans="2:10" x14ac:dyDescent="0.25">
      <c r="B16" s="57" t="s">
        <v>15</v>
      </c>
      <c r="C16" s="4">
        <v>51</v>
      </c>
      <c r="D16" s="4">
        <v>7</v>
      </c>
      <c r="E16" s="4">
        <v>2</v>
      </c>
      <c r="F16" s="4">
        <v>1</v>
      </c>
      <c r="G16" s="4">
        <v>0</v>
      </c>
      <c r="H16" s="4">
        <v>0</v>
      </c>
      <c r="I16" s="75">
        <v>61</v>
      </c>
      <c r="J16" s="106">
        <v>61</v>
      </c>
    </row>
    <row r="17" spans="2:10" x14ac:dyDescent="0.25">
      <c r="B17" s="7" t="s">
        <v>835</v>
      </c>
      <c r="C17" s="4">
        <v>49</v>
      </c>
      <c r="D17" s="4">
        <v>7</v>
      </c>
      <c r="E17" s="4">
        <v>2</v>
      </c>
      <c r="F17" s="4">
        <v>1</v>
      </c>
      <c r="G17" s="4" t="s">
        <v>598</v>
      </c>
      <c r="H17" s="4" t="s">
        <v>598</v>
      </c>
      <c r="I17" s="75">
        <v>59</v>
      </c>
      <c r="J17" s="106">
        <v>59</v>
      </c>
    </row>
    <row r="18" spans="2:10" x14ac:dyDescent="0.25">
      <c r="B18" s="7" t="s">
        <v>836</v>
      </c>
      <c r="C18" s="4">
        <v>47</v>
      </c>
      <c r="D18" s="4">
        <v>6</v>
      </c>
      <c r="E18" s="4">
        <v>2</v>
      </c>
      <c r="F18" s="4">
        <v>1</v>
      </c>
      <c r="G18" s="4" t="s">
        <v>598</v>
      </c>
      <c r="H18" s="4" t="s">
        <v>598</v>
      </c>
      <c r="I18" s="75">
        <v>56</v>
      </c>
      <c r="J18" s="106">
        <v>56</v>
      </c>
    </row>
    <row r="19" spans="2:10" x14ac:dyDescent="0.25">
      <c r="B19" s="7" t="s">
        <v>837</v>
      </c>
      <c r="C19" s="4">
        <v>44</v>
      </c>
      <c r="D19" s="4">
        <v>6</v>
      </c>
      <c r="E19" s="4">
        <v>1</v>
      </c>
      <c r="F19" s="4">
        <v>1</v>
      </c>
      <c r="G19" s="4" t="s">
        <v>598</v>
      </c>
      <c r="H19" s="4" t="s">
        <v>598</v>
      </c>
      <c r="I19" s="75">
        <v>52</v>
      </c>
      <c r="J19" s="106">
        <v>52</v>
      </c>
    </row>
    <row r="20" spans="2:10" x14ac:dyDescent="0.25">
      <c r="B20" s="7" t="s">
        <v>838</v>
      </c>
      <c r="C20" s="4">
        <v>3</v>
      </c>
      <c r="D20" s="4">
        <v>0</v>
      </c>
      <c r="E20" s="4">
        <v>1</v>
      </c>
      <c r="F20" s="4">
        <v>0</v>
      </c>
      <c r="G20" s="4" t="s">
        <v>598</v>
      </c>
      <c r="H20" s="4" t="s">
        <v>598</v>
      </c>
      <c r="I20" s="75">
        <v>4</v>
      </c>
      <c r="J20" s="106">
        <v>4</v>
      </c>
    </row>
    <row r="21" spans="2:10" x14ac:dyDescent="0.25">
      <c r="B21" s="7" t="s">
        <v>13</v>
      </c>
      <c r="C21" s="4">
        <v>1</v>
      </c>
      <c r="D21" s="4">
        <v>0</v>
      </c>
      <c r="E21" s="4">
        <v>1</v>
      </c>
      <c r="F21" s="4">
        <v>0</v>
      </c>
      <c r="G21" s="4" t="s">
        <v>598</v>
      </c>
      <c r="H21" s="4" t="s">
        <v>598</v>
      </c>
      <c r="I21" s="105" t="s">
        <v>14</v>
      </c>
      <c r="J21" s="106">
        <v>2</v>
      </c>
    </row>
    <row r="22" spans="2:10" x14ac:dyDescent="0.25">
      <c r="B22" s="7" t="s">
        <v>839</v>
      </c>
      <c r="C22" s="68">
        <f>C20/C18</f>
        <v>6.3829787234042548E-2</v>
      </c>
      <c r="D22" s="68">
        <f t="shared" ref="D22:F22" si="1">D20/D18</f>
        <v>0</v>
      </c>
      <c r="E22" s="68">
        <f t="shared" si="1"/>
        <v>0.5</v>
      </c>
      <c r="F22" s="68">
        <f t="shared" si="1"/>
        <v>0</v>
      </c>
      <c r="G22" s="4" t="s">
        <v>598</v>
      </c>
      <c r="H22" s="4" t="s">
        <v>598</v>
      </c>
      <c r="I22" s="109">
        <f>I20/I18</f>
        <v>7.1428571428571425E-2</v>
      </c>
      <c r="J22" s="108">
        <f>J21/J18</f>
        <v>3.5714285714285712E-2</v>
      </c>
    </row>
    <row r="23" spans="2:10" x14ac:dyDescent="0.25">
      <c r="B23" s="93" t="s">
        <v>1144</v>
      </c>
    </row>
    <row r="25" spans="2:10" x14ac:dyDescent="0.25">
      <c r="B25" s="64" t="s">
        <v>841</v>
      </c>
      <c r="C25" s="112"/>
      <c r="D25" s="113"/>
      <c r="E25" s="113"/>
      <c r="F25" s="113"/>
      <c r="G25" s="113"/>
      <c r="H25" s="114"/>
      <c r="I25" s="95"/>
      <c r="J25" s="59"/>
    </row>
    <row r="26" spans="2:10" x14ac:dyDescent="0.25">
      <c r="B26" s="57" t="s">
        <v>842</v>
      </c>
      <c r="C26" s="96" t="s">
        <v>29</v>
      </c>
      <c r="D26" s="97"/>
      <c r="E26" s="97"/>
      <c r="F26" s="97"/>
      <c r="G26" s="97"/>
      <c r="H26" s="97"/>
      <c r="I26" s="97"/>
      <c r="J26" s="95" t="s">
        <v>30</v>
      </c>
    </row>
    <row r="27" spans="2:10" x14ac:dyDescent="0.25">
      <c r="B27" s="57" t="s">
        <v>11</v>
      </c>
      <c r="C27" s="4">
        <v>0</v>
      </c>
      <c r="D27" s="4">
        <v>0.01</v>
      </c>
      <c r="E27" s="4">
        <v>0.02</v>
      </c>
      <c r="F27" s="4">
        <v>0.03</v>
      </c>
      <c r="G27" s="4">
        <v>0.04</v>
      </c>
      <c r="H27" s="4">
        <v>0.05</v>
      </c>
      <c r="I27" s="4" t="s">
        <v>105</v>
      </c>
      <c r="J27" s="4"/>
    </row>
    <row r="28" spans="2:10" x14ac:dyDescent="0.25">
      <c r="B28" s="57" t="s">
        <v>15</v>
      </c>
      <c r="C28" s="4">
        <v>29</v>
      </c>
      <c r="D28" s="4">
        <v>16</v>
      </c>
      <c r="E28" s="4">
        <v>5</v>
      </c>
      <c r="F28" s="4">
        <v>2</v>
      </c>
      <c r="G28" s="4">
        <v>2</v>
      </c>
      <c r="H28" s="4">
        <v>2</v>
      </c>
      <c r="I28" s="4">
        <v>9</v>
      </c>
      <c r="J28" s="95">
        <f>SUM(C28:I28)</f>
        <v>65</v>
      </c>
    </row>
    <row r="29" spans="2:10" x14ac:dyDescent="0.25">
      <c r="B29" s="7" t="s">
        <v>835</v>
      </c>
      <c r="C29" s="4">
        <v>29</v>
      </c>
      <c r="D29" s="4">
        <v>16</v>
      </c>
      <c r="E29" s="4">
        <v>5</v>
      </c>
      <c r="F29" s="4">
        <v>2</v>
      </c>
      <c r="G29" s="4">
        <v>2</v>
      </c>
      <c r="H29" s="4">
        <v>2</v>
      </c>
      <c r="I29" s="4">
        <v>8</v>
      </c>
      <c r="J29" s="95">
        <f t="shared" ref="J29:J32" si="2">SUM(C29:I29)</f>
        <v>64</v>
      </c>
    </row>
    <row r="30" spans="2:10" x14ac:dyDescent="0.25">
      <c r="B30" s="7" t="s">
        <v>836</v>
      </c>
      <c r="C30" s="4">
        <v>29</v>
      </c>
      <c r="D30" s="4">
        <v>16</v>
      </c>
      <c r="E30" s="4">
        <v>3</v>
      </c>
      <c r="F30" s="4">
        <v>2</v>
      </c>
      <c r="G30" s="4">
        <v>1</v>
      </c>
      <c r="H30" s="4">
        <v>1</v>
      </c>
      <c r="I30" s="4">
        <v>7</v>
      </c>
      <c r="J30" s="95">
        <f t="shared" si="2"/>
        <v>59</v>
      </c>
    </row>
    <row r="31" spans="2:10" x14ac:dyDescent="0.25">
      <c r="B31" s="7" t="s">
        <v>837</v>
      </c>
      <c r="C31" s="4">
        <v>24</v>
      </c>
      <c r="D31" s="4">
        <v>14</v>
      </c>
      <c r="E31" s="4">
        <v>3</v>
      </c>
      <c r="F31" s="4">
        <v>2</v>
      </c>
      <c r="G31" s="4">
        <v>1</v>
      </c>
      <c r="H31" s="4">
        <v>1</v>
      </c>
      <c r="I31" s="4">
        <v>7</v>
      </c>
      <c r="J31" s="95">
        <f t="shared" si="2"/>
        <v>52</v>
      </c>
    </row>
    <row r="32" spans="2:10" x14ac:dyDescent="0.25">
      <c r="B32" s="7" t="s">
        <v>838</v>
      </c>
      <c r="C32" s="4">
        <v>5</v>
      </c>
      <c r="D32" s="4">
        <v>2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95">
        <f t="shared" si="2"/>
        <v>7</v>
      </c>
    </row>
    <row r="33" spans="2:10" x14ac:dyDescent="0.25">
      <c r="B33" s="7" t="s">
        <v>839</v>
      </c>
      <c r="C33" s="68">
        <f>C32/C30</f>
        <v>0.17241379310344829</v>
      </c>
      <c r="D33" s="68">
        <f>D32/D30</f>
        <v>0.125</v>
      </c>
      <c r="E33" s="68">
        <f t="shared" ref="E33:I33" si="3">E32/E30</f>
        <v>0</v>
      </c>
      <c r="F33" s="68">
        <f t="shared" si="3"/>
        <v>0</v>
      </c>
      <c r="G33" s="68">
        <f t="shared" si="3"/>
        <v>0</v>
      </c>
      <c r="H33" s="68">
        <f t="shared" si="3"/>
        <v>0</v>
      </c>
      <c r="I33" s="68">
        <f t="shared" si="3"/>
        <v>0</v>
      </c>
      <c r="J33" s="94">
        <f>J32/J30</f>
        <v>0.11864406779661017</v>
      </c>
    </row>
  </sheetData>
  <mergeCells count="5">
    <mergeCell ref="C25:H25"/>
    <mergeCell ref="C3:H3"/>
    <mergeCell ref="C4:H4"/>
    <mergeCell ref="C13:H13"/>
    <mergeCell ref="C14:H14"/>
  </mergeCells>
  <phoneticPr fontId="25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8"/>
  <sheetViews>
    <sheetView workbookViewId="0">
      <selection activeCell="J445" sqref="J445"/>
    </sheetView>
  </sheetViews>
  <sheetFormatPr defaultColWidth="8.85546875" defaultRowHeight="15" x14ac:dyDescent="0.25"/>
  <cols>
    <col min="1" max="1" width="3.85546875" customWidth="1"/>
    <col min="2" max="2" width="4.85546875" customWidth="1"/>
    <col min="3" max="3" width="11.28515625" customWidth="1"/>
    <col min="4" max="4" width="6.28515625" style="30" customWidth="1"/>
    <col min="5" max="5" width="6.42578125" customWidth="1"/>
    <col min="6" max="6" width="35.140625" customWidth="1"/>
    <col min="7" max="7" width="32.42578125" customWidth="1"/>
    <col min="8" max="8" width="9" style="30" customWidth="1"/>
    <col min="9" max="9" width="13.28515625" style="30" customWidth="1"/>
    <col min="10" max="10" width="16.7109375" style="30" customWidth="1"/>
  </cols>
  <sheetData>
    <row r="1" spans="2:10" x14ac:dyDescent="0.25">
      <c r="B1" s="31"/>
      <c r="C1" s="32" t="s">
        <v>988</v>
      </c>
      <c r="D1" s="32"/>
      <c r="E1" s="32"/>
      <c r="F1" s="33"/>
      <c r="G1" s="33" t="s">
        <v>1144</v>
      </c>
      <c r="H1" s="32" t="s">
        <v>203</v>
      </c>
      <c r="I1" s="28" t="s">
        <v>898</v>
      </c>
      <c r="J1" s="28" t="s">
        <v>899</v>
      </c>
    </row>
    <row r="2" spans="2:10" x14ac:dyDescent="0.25">
      <c r="B2" s="32" t="s">
        <v>986</v>
      </c>
      <c r="C2" s="32" t="s">
        <v>989</v>
      </c>
      <c r="D2" s="32" t="s">
        <v>984</v>
      </c>
      <c r="E2" s="32" t="s">
        <v>985</v>
      </c>
      <c r="F2" s="34" t="s">
        <v>990</v>
      </c>
      <c r="G2" s="34" t="s">
        <v>991</v>
      </c>
      <c r="H2" s="32" t="s">
        <v>834</v>
      </c>
      <c r="I2" s="28" t="s">
        <v>900</v>
      </c>
      <c r="J2" s="29" t="s">
        <v>901</v>
      </c>
    </row>
    <row r="3" spans="2:10" x14ac:dyDescent="0.25">
      <c r="B3" s="35">
        <v>14</v>
      </c>
      <c r="C3" s="35">
        <v>32304903</v>
      </c>
      <c r="D3" s="35" t="s">
        <v>840</v>
      </c>
      <c r="E3" s="35">
        <v>1</v>
      </c>
      <c r="F3" s="36" t="s">
        <v>885</v>
      </c>
      <c r="G3" s="36" t="s">
        <v>902</v>
      </c>
      <c r="H3" s="35">
        <v>273</v>
      </c>
      <c r="I3" s="37">
        <v>280</v>
      </c>
      <c r="J3" s="37">
        <v>553</v>
      </c>
    </row>
    <row r="4" spans="2:10" x14ac:dyDescent="0.25">
      <c r="B4" s="35">
        <v>14</v>
      </c>
      <c r="C4" s="35">
        <v>32305175</v>
      </c>
      <c r="D4" s="35" t="s">
        <v>840</v>
      </c>
      <c r="E4" s="35">
        <v>1</v>
      </c>
      <c r="F4" s="36" t="s">
        <v>886</v>
      </c>
      <c r="G4" s="36" t="s">
        <v>903</v>
      </c>
      <c r="H4" s="35"/>
      <c r="I4" s="37"/>
      <c r="J4" s="37"/>
    </row>
    <row r="5" spans="2:10" x14ac:dyDescent="0.25">
      <c r="B5" s="35">
        <v>13</v>
      </c>
      <c r="C5" s="35">
        <v>85820352</v>
      </c>
      <c r="D5" s="35" t="s">
        <v>840</v>
      </c>
      <c r="E5" s="35">
        <v>2</v>
      </c>
      <c r="F5" s="36" t="s">
        <v>887</v>
      </c>
      <c r="G5" s="36" t="s">
        <v>904</v>
      </c>
      <c r="H5" s="35">
        <v>271</v>
      </c>
      <c r="I5" s="37">
        <v>274</v>
      </c>
      <c r="J5" s="37">
        <v>545</v>
      </c>
    </row>
    <row r="6" spans="2:10" x14ac:dyDescent="0.25">
      <c r="B6" s="35">
        <v>13</v>
      </c>
      <c r="C6" s="35">
        <v>85820352</v>
      </c>
      <c r="D6" s="35" t="s">
        <v>840</v>
      </c>
      <c r="E6" s="35">
        <v>2</v>
      </c>
      <c r="F6" s="36" t="s">
        <v>888</v>
      </c>
      <c r="G6" s="36" t="s">
        <v>905</v>
      </c>
      <c r="H6" s="35"/>
      <c r="I6" s="37"/>
      <c r="J6" s="37"/>
    </row>
    <row r="7" spans="2:10" x14ac:dyDescent="0.25">
      <c r="B7" s="35">
        <v>3</v>
      </c>
      <c r="C7" s="35">
        <v>31842203</v>
      </c>
      <c r="D7" s="35" t="s">
        <v>840</v>
      </c>
      <c r="E7" s="35">
        <v>3</v>
      </c>
      <c r="F7" s="36" t="s">
        <v>889</v>
      </c>
      <c r="G7" s="36" t="s">
        <v>906</v>
      </c>
      <c r="H7" s="35">
        <v>239</v>
      </c>
      <c r="I7" s="37">
        <v>278</v>
      </c>
      <c r="J7" s="37">
        <v>517</v>
      </c>
    </row>
    <row r="8" spans="2:10" x14ac:dyDescent="0.25">
      <c r="B8" s="35">
        <v>3</v>
      </c>
      <c r="C8" s="35">
        <v>31842203</v>
      </c>
      <c r="D8" s="35" t="s">
        <v>840</v>
      </c>
      <c r="E8" s="35">
        <v>3</v>
      </c>
      <c r="F8" s="36" t="s">
        <v>890</v>
      </c>
      <c r="G8" s="36" t="s">
        <v>907</v>
      </c>
      <c r="H8" s="35"/>
      <c r="I8" s="37"/>
      <c r="J8" s="37"/>
    </row>
    <row r="9" spans="2:10" x14ac:dyDescent="0.25">
      <c r="B9" s="35">
        <v>21</v>
      </c>
      <c r="C9" s="35">
        <v>24121057</v>
      </c>
      <c r="D9" s="35" t="s">
        <v>840</v>
      </c>
      <c r="E9" s="35">
        <v>4</v>
      </c>
      <c r="F9" s="36" t="s">
        <v>891</v>
      </c>
      <c r="G9" s="36" t="s">
        <v>767</v>
      </c>
      <c r="H9" s="35">
        <v>265</v>
      </c>
      <c r="I9" s="37">
        <v>280</v>
      </c>
      <c r="J9" s="37">
        <v>545</v>
      </c>
    </row>
    <row r="10" spans="2:10" x14ac:dyDescent="0.25">
      <c r="B10" s="35">
        <v>21</v>
      </c>
      <c r="C10" s="35">
        <v>24121057</v>
      </c>
      <c r="D10" s="35" t="s">
        <v>840</v>
      </c>
      <c r="E10" s="35">
        <v>4</v>
      </c>
      <c r="F10" s="36" t="s">
        <v>892</v>
      </c>
      <c r="G10" s="36" t="s">
        <v>768</v>
      </c>
      <c r="H10" s="35"/>
      <c r="I10" s="37"/>
      <c r="J10" s="37"/>
    </row>
    <row r="11" spans="2:10" x14ac:dyDescent="0.25">
      <c r="B11" s="35">
        <v>12</v>
      </c>
      <c r="C11" s="35">
        <v>60300048</v>
      </c>
      <c r="D11" s="35" t="s">
        <v>840</v>
      </c>
      <c r="E11" s="35">
        <v>5</v>
      </c>
      <c r="F11" s="36" t="s">
        <v>893</v>
      </c>
      <c r="G11" s="36" t="s">
        <v>769</v>
      </c>
      <c r="H11" s="35">
        <v>252</v>
      </c>
      <c r="I11" s="37">
        <v>277</v>
      </c>
      <c r="J11" s="37">
        <v>529</v>
      </c>
    </row>
    <row r="12" spans="2:10" x14ac:dyDescent="0.25">
      <c r="B12" s="35">
        <v>12</v>
      </c>
      <c r="C12" s="35">
        <v>60300048</v>
      </c>
      <c r="D12" s="35" t="s">
        <v>840</v>
      </c>
      <c r="E12" s="35">
        <v>5</v>
      </c>
      <c r="F12" s="36" t="s">
        <v>894</v>
      </c>
      <c r="G12" s="36" t="s">
        <v>770</v>
      </c>
      <c r="H12" s="35"/>
      <c r="I12" s="37"/>
      <c r="J12" s="37"/>
    </row>
    <row r="13" spans="2:10" x14ac:dyDescent="0.25">
      <c r="B13" s="35">
        <v>20</v>
      </c>
      <c r="C13" s="35">
        <v>57168840</v>
      </c>
      <c r="D13" s="35" t="s">
        <v>840</v>
      </c>
      <c r="E13" s="35">
        <v>6</v>
      </c>
      <c r="F13" s="36" t="s">
        <v>757</v>
      </c>
      <c r="G13" s="36" t="s">
        <v>771</v>
      </c>
      <c r="H13" s="35">
        <v>246</v>
      </c>
      <c r="I13" s="37">
        <v>277</v>
      </c>
      <c r="J13" s="37">
        <v>523</v>
      </c>
    </row>
    <row r="14" spans="2:10" x14ac:dyDescent="0.25">
      <c r="B14" s="35">
        <v>20</v>
      </c>
      <c r="C14" s="35">
        <v>57168840</v>
      </c>
      <c r="D14" s="35" t="s">
        <v>840</v>
      </c>
      <c r="E14" s="35">
        <v>6</v>
      </c>
      <c r="F14" s="36" t="s">
        <v>758</v>
      </c>
      <c r="G14" s="36" t="s">
        <v>772</v>
      </c>
      <c r="H14" s="35"/>
      <c r="I14" s="37"/>
      <c r="J14" s="37"/>
    </row>
    <row r="15" spans="2:10" x14ac:dyDescent="0.25">
      <c r="B15" s="35">
        <v>3</v>
      </c>
      <c r="C15" s="35">
        <v>100112531</v>
      </c>
      <c r="D15" s="35" t="s">
        <v>840</v>
      </c>
      <c r="E15" s="35">
        <v>7</v>
      </c>
      <c r="F15" s="36" t="s">
        <v>759</v>
      </c>
      <c r="G15" s="36" t="s">
        <v>773</v>
      </c>
      <c r="H15" s="35">
        <v>440</v>
      </c>
      <c r="I15" s="37">
        <v>266</v>
      </c>
      <c r="J15" s="37">
        <v>706</v>
      </c>
    </row>
    <row r="16" spans="2:10" x14ac:dyDescent="0.25">
      <c r="B16" s="35">
        <v>3</v>
      </c>
      <c r="C16" s="35">
        <v>100112531</v>
      </c>
      <c r="D16" s="35" t="s">
        <v>840</v>
      </c>
      <c r="E16" s="35">
        <v>7</v>
      </c>
      <c r="F16" s="36" t="s">
        <v>760</v>
      </c>
      <c r="G16" s="36" t="s">
        <v>774</v>
      </c>
      <c r="H16" s="35"/>
      <c r="I16" s="37"/>
      <c r="J16" s="37"/>
    </row>
    <row r="17" spans="2:10" x14ac:dyDescent="0.25">
      <c r="B17" s="35">
        <v>19</v>
      </c>
      <c r="C17" s="35">
        <v>47608224</v>
      </c>
      <c r="D17" s="35" t="s">
        <v>840</v>
      </c>
      <c r="E17" s="35">
        <v>8</v>
      </c>
      <c r="F17" s="36" t="s">
        <v>761</v>
      </c>
      <c r="G17" s="36" t="s">
        <v>775</v>
      </c>
      <c r="H17" s="35">
        <v>249</v>
      </c>
      <c r="I17" s="37">
        <v>280</v>
      </c>
      <c r="J17" s="37">
        <v>529</v>
      </c>
    </row>
    <row r="18" spans="2:10" x14ac:dyDescent="0.25">
      <c r="B18" s="35">
        <v>19</v>
      </c>
      <c r="C18" s="35">
        <v>47608224</v>
      </c>
      <c r="D18" s="35" t="s">
        <v>840</v>
      </c>
      <c r="E18" s="35">
        <v>8</v>
      </c>
      <c r="F18" s="36" t="s">
        <v>762</v>
      </c>
      <c r="G18" s="36" t="s">
        <v>776</v>
      </c>
      <c r="H18" s="35"/>
      <c r="I18" s="37"/>
      <c r="J18" s="37"/>
    </row>
    <row r="19" spans="2:10" x14ac:dyDescent="0.25">
      <c r="B19" s="35">
        <v>10</v>
      </c>
      <c r="C19" s="35">
        <v>59139780</v>
      </c>
      <c r="D19" s="35" t="s">
        <v>840</v>
      </c>
      <c r="E19" s="35">
        <v>9</v>
      </c>
      <c r="F19" s="36" t="s">
        <v>763</v>
      </c>
      <c r="G19" s="36" t="s">
        <v>777</v>
      </c>
      <c r="H19" s="35">
        <v>384</v>
      </c>
      <c r="I19" s="37">
        <v>280</v>
      </c>
      <c r="J19" s="37">
        <v>664</v>
      </c>
    </row>
    <row r="20" spans="2:10" x14ac:dyDescent="0.25">
      <c r="B20" s="35">
        <v>10</v>
      </c>
      <c r="C20" s="35">
        <v>59139780</v>
      </c>
      <c r="D20" s="35" t="s">
        <v>840</v>
      </c>
      <c r="E20" s="35">
        <v>9</v>
      </c>
      <c r="F20" s="36" t="s">
        <v>764</v>
      </c>
      <c r="G20" s="36" t="s">
        <v>778</v>
      </c>
      <c r="H20" s="35"/>
      <c r="I20" s="37"/>
      <c r="J20" s="37"/>
    </row>
    <row r="21" spans="2:10" x14ac:dyDescent="0.25">
      <c r="B21" s="35">
        <v>13</v>
      </c>
      <c r="C21" s="35">
        <v>21267114</v>
      </c>
      <c r="D21" s="35" t="s">
        <v>840</v>
      </c>
      <c r="E21" s="35">
        <v>10</v>
      </c>
      <c r="F21" s="36" t="s">
        <v>765</v>
      </c>
      <c r="G21" s="36" t="s">
        <v>779</v>
      </c>
      <c r="H21" s="35">
        <v>250</v>
      </c>
      <c r="I21" s="37">
        <v>272</v>
      </c>
      <c r="J21" s="37">
        <v>522</v>
      </c>
    </row>
    <row r="22" spans="2:10" x14ac:dyDescent="0.25">
      <c r="B22" s="35">
        <v>13</v>
      </c>
      <c r="C22" s="35">
        <v>21267114</v>
      </c>
      <c r="D22" s="35" t="s">
        <v>840</v>
      </c>
      <c r="E22" s="35">
        <v>10</v>
      </c>
      <c r="F22" s="36" t="s">
        <v>766</v>
      </c>
      <c r="G22" s="36" t="s">
        <v>780</v>
      </c>
      <c r="H22" s="35"/>
      <c r="I22" s="37"/>
      <c r="J22" s="37"/>
    </row>
    <row r="23" spans="2:10" x14ac:dyDescent="0.25">
      <c r="B23" s="35">
        <v>2</v>
      </c>
      <c r="C23" s="35">
        <v>37598721</v>
      </c>
      <c r="D23" s="35" t="s">
        <v>840</v>
      </c>
      <c r="E23" s="35">
        <v>11</v>
      </c>
      <c r="F23" s="36" t="s">
        <v>637</v>
      </c>
      <c r="G23" s="36" t="s">
        <v>781</v>
      </c>
      <c r="H23" s="35">
        <v>246</v>
      </c>
      <c r="I23" s="37">
        <v>275</v>
      </c>
      <c r="J23" s="37">
        <v>521</v>
      </c>
    </row>
    <row r="24" spans="2:10" x14ac:dyDescent="0.25">
      <c r="B24" s="35">
        <v>2</v>
      </c>
      <c r="C24" s="35">
        <v>37598721</v>
      </c>
      <c r="D24" s="35" t="s">
        <v>840</v>
      </c>
      <c r="E24" s="35">
        <v>11</v>
      </c>
      <c r="F24" s="36" t="s">
        <v>638</v>
      </c>
      <c r="G24" s="36" t="s">
        <v>782</v>
      </c>
      <c r="H24" s="35"/>
      <c r="I24" s="37"/>
      <c r="J24" s="37"/>
    </row>
    <row r="25" spans="2:10" x14ac:dyDescent="0.25">
      <c r="B25" s="35">
        <v>2</v>
      </c>
      <c r="C25" s="35">
        <v>112389535</v>
      </c>
      <c r="D25" s="35" t="s">
        <v>840</v>
      </c>
      <c r="E25" s="35">
        <v>12</v>
      </c>
      <c r="F25" s="36" t="s">
        <v>639</v>
      </c>
      <c r="G25" s="36" t="s">
        <v>783</v>
      </c>
      <c r="H25" s="35">
        <v>229</v>
      </c>
      <c r="I25" s="37">
        <v>279</v>
      </c>
      <c r="J25" s="37">
        <v>508</v>
      </c>
    </row>
    <row r="26" spans="2:10" x14ac:dyDescent="0.25">
      <c r="B26" s="35">
        <v>2</v>
      </c>
      <c r="C26" s="35">
        <v>112389535</v>
      </c>
      <c r="D26" s="35" t="s">
        <v>840</v>
      </c>
      <c r="E26" s="35">
        <v>12</v>
      </c>
      <c r="F26" s="36" t="s">
        <v>640</v>
      </c>
      <c r="G26" s="36" t="s">
        <v>784</v>
      </c>
      <c r="H26" s="35"/>
      <c r="I26" s="37"/>
      <c r="J26" s="37"/>
    </row>
    <row r="27" spans="2:10" x14ac:dyDescent="0.25">
      <c r="B27" s="35">
        <v>13</v>
      </c>
      <c r="C27" s="35">
        <v>101858273</v>
      </c>
      <c r="D27" s="35" t="s">
        <v>840</v>
      </c>
      <c r="E27" s="35">
        <v>13</v>
      </c>
      <c r="F27" s="36" t="s">
        <v>641</v>
      </c>
      <c r="G27" s="36" t="s">
        <v>785</v>
      </c>
      <c r="H27" s="35">
        <v>372</v>
      </c>
      <c r="I27" s="37">
        <v>280</v>
      </c>
      <c r="J27" s="37">
        <v>652</v>
      </c>
    </row>
    <row r="28" spans="2:10" x14ac:dyDescent="0.25">
      <c r="B28" s="35">
        <v>13</v>
      </c>
      <c r="C28" s="35">
        <v>101858273</v>
      </c>
      <c r="D28" s="35" t="s">
        <v>840</v>
      </c>
      <c r="E28" s="35">
        <v>13</v>
      </c>
      <c r="F28" s="36" t="s">
        <v>642</v>
      </c>
      <c r="G28" s="36" t="s">
        <v>786</v>
      </c>
      <c r="H28" s="35"/>
      <c r="I28" s="37"/>
      <c r="J28" s="37"/>
    </row>
    <row r="29" spans="2:10" x14ac:dyDescent="0.25">
      <c r="B29" s="35">
        <v>14</v>
      </c>
      <c r="C29" s="35">
        <v>59256967</v>
      </c>
      <c r="D29" s="35" t="s">
        <v>840</v>
      </c>
      <c r="E29" s="35">
        <v>14</v>
      </c>
      <c r="F29" s="36" t="s">
        <v>643</v>
      </c>
      <c r="G29" s="36" t="s">
        <v>787</v>
      </c>
      <c r="H29" s="35">
        <v>251</v>
      </c>
      <c r="I29" s="37">
        <v>269</v>
      </c>
      <c r="J29" s="37">
        <v>520</v>
      </c>
    </row>
    <row r="30" spans="2:10" x14ac:dyDescent="0.25">
      <c r="B30" s="35">
        <v>14</v>
      </c>
      <c r="C30" s="35">
        <v>59256967</v>
      </c>
      <c r="D30" s="35" t="s">
        <v>840</v>
      </c>
      <c r="E30" s="35">
        <v>14</v>
      </c>
      <c r="F30" s="36" t="s">
        <v>644</v>
      </c>
      <c r="G30" s="36" t="s">
        <v>788</v>
      </c>
      <c r="H30" s="35"/>
      <c r="I30" s="37"/>
      <c r="J30" s="37"/>
    </row>
    <row r="31" spans="2:10" x14ac:dyDescent="0.25">
      <c r="B31" s="35">
        <v>17</v>
      </c>
      <c r="C31" s="35">
        <v>31859030</v>
      </c>
      <c r="D31" s="35" t="s">
        <v>840</v>
      </c>
      <c r="E31" s="35">
        <v>15</v>
      </c>
      <c r="F31" s="36" t="s">
        <v>645</v>
      </c>
      <c r="G31" s="36" t="s">
        <v>789</v>
      </c>
      <c r="H31" s="35">
        <v>250</v>
      </c>
      <c r="I31" s="37">
        <v>279</v>
      </c>
      <c r="J31" s="37">
        <v>529</v>
      </c>
    </row>
    <row r="32" spans="2:10" x14ac:dyDescent="0.25">
      <c r="B32" s="35">
        <v>17</v>
      </c>
      <c r="C32" s="35">
        <v>31859030</v>
      </c>
      <c r="D32" s="35" t="s">
        <v>840</v>
      </c>
      <c r="E32" s="35">
        <v>15</v>
      </c>
      <c r="F32" s="36" t="s">
        <v>646</v>
      </c>
      <c r="G32" s="36" t="s">
        <v>942</v>
      </c>
      <c r="H32" s="35"/>
      <c r="I32" s="37"/>
      <c r="J32" s="37"/>
    </row>
    <row r="33" spans="2:10" x14ac:dyDescent="0.25">
      <c r="B33" s="35">
        <v>12</v>
      </c>
      <c r="C33" s="35">
        <v>1081388</v>
      </c>
      <c r="D33" s="35" t="s">
        <v>840</v>
      </c>
      <c r="E33" s="35">
        <v>16</v>
      </c>
      <c r="F33" s="36" t="s">
        <v>647</v>
      </c>
      <c r="G33" s="36" t="s">
        <v>943</v>
      </c>
      <c r="H33" s="35">
        <v>247</v>
      </c>
      <c r="I33" s="37">
        <v>277</v>
      </c>
      <c r="J33" s="37">
        <v>524</v>
      </c>
    </row>
    <row r="34" spans="2:10" x14ac:dyDescent="0.25">
      <c r="B34" s="35">
        <v>12</v>
      </c>
      <c r="C34" s="35">
        <v>1081388</v>
      </c>
      <c r="D34" s="35" t="s">
        <v>840</v>
      </c>
      <c r="E34" s="35">
        <v>16</v>
      </c>
      <c r="F34" s="36" t="s">
        <v>648</v>
      </c>
      <c r="G34" s="36" t="s">
        <v>944</v>
      </c>
      <c r="H34" s="35"/>
      <c r="I34" s="37"/>
      <c r="J34" s="37"/>
    </row>
    <row r="35" spans="2:10" x14ac:dyDescent="0.25">
      <c r="B35" s="35">
        <v>11</v>
      </c>
      <c r="C35" s="35">
        <v>56596786</v>
      </c>
      <c r="D35" s="35" t="s">
        <v>840</v>
      </c>
      <c r="E35" s="35">
        <v>17</v>
      </c>
      <c r="F35" s="36" t="s">
        <v>649</v>
      </c>
      <c r="G35" s="36" t="s">
        <v>945</v>
      </c>
      <c r="H35" s="35">
        <v>457</v>
      </c>
      <c r="I35" s="37">
        <v>280</v>
      </c>
      <c r="J35" s="37">
        <v>737</v>
      </c>
    </row>
    <row r="36" spans="2:10" x14ac:dyDescent="0.25">
      <c r="B36" s="35">
        <v>11</v>
      </c>
      <c r="C36" s="35">
        <v>56596786</v>
      </c>
      <c r="D36" s="35" t="s">
        <v>840</v>
      </c>
      <c r="E36" s="35">
        <v>17</v>
      </c>
      <c r="F36" s="36" t="s">
        <v>650</v>
      </c>
      <c r="G36" s="36" t="s">
        <v>946</v>
      </c>
      <c r="H36" s="35"/>
      <c r="I36" s="37"/>
      <c r="J36" s="37"/>
    </row>
    <row r="37" spans="2:10" x14ac:dyDescent="0.25">
      <c r="B37" s="35">
        <v>20</v>
      </c>
      <c r="C37" s="35">
        <v>38248644</v>
      </c>
      <c r="D37" s="35" t="s">
        <v>840</v>
      </c>
      <c r="E37" s="35">
        <v>18</v>
      </c>
      <c r="F37" s="36" t="s">
        <v>651</v>
      </c>
      <c r="G37" s="36" t="s">
        <v>947</v>
      </c>
      <c r="H37" s="35">
        <v>277</v>
      </c>
      <c r="I37" s="37">
        <v>269</v>
      </c>
      <c r="J37" s="37">
        <v>546</v>
      </c>
    </row>
    <row r="38" spans="2:10" x14ac:dyDescent="0.25">
      <c r="B38" s="35">
        <v>20</v>
      </c>
      <c r="C38" s="35">
        <v>38248644</v>
      </c>
      <c r="D38" s="35" t="s">
        <v>840</v>
      </c>
      <c r="E38" s="35">
        <v>18</v>
      </c>
      <c r="F38" s="36" t="s">
        <v>652</v>
      </c>
      <c r="G38" s="36" t="s">
        <v>948</v>
      </c>
      <c r="H38" s="35"/>
      <c r="I38" s="37"/>
      <c r="J38" s="37"/>
    </row>
    <row r="39" spans="2:10" x14ac:dyDescent="0.25">
      <c r="B39" s="35">
        <v>13</v>
      </c>
      <c r="C39" s="35">
        <v>70352579</v>
      </c>
      <c r="D39" s="35" t="s">
        <v>840</v>
      </c>
      <c r="E39" s="35">
        <v>19</v>
      </c>
      <c r="F39" s="36" t="s">
        <v>653</v>
      </c>
      <c r="G39" s="36" t="s">
        <v>949</v>
      </c>
      <c r="H39" s="35">
        <v>399</v>
      </c>
      <c r="I39" s="37">
        <v>275</v>
      </c>
      <c r="J39" s="37">
        <v>674</v>
      </c>
    </row>
    <row r="40" spans="2:10" x14ac:dyDescent="0.25">
      <c r="B40" s="35">
        <v>13</v>
      </c>
      <c r="C40" s="35">
        <v>70352579</v>
      </c>
      <c r="D40" s="35" t="s">
        <v>840</v>
      </c>
      <c r="E40" s="35">
        <v>19</v>
      </c>
      <c r="F40" s="36" t="s">
        <v>654</v>
      </c>
      <c r="G40" s="36" t="s">
        <v>950</v>
      </c>
      <c r="H40" s="35"/>
      <c r="I40" s="37"/>
      <c r="J40" s="37"/>
    </row>
    <row r="41" spans="2:10" x14ac:dyDescent="0.25">
      <c r="B41" s="35">
        <v>4</v>
      </c>
      <c r="C41" s="35">
        <v>721538</v>
      </c>
      <c r="D41" s="35" t="s">
        <v>840</v>
      </c>
      <c r="E41" s="35">
        <v>20</v>
      </c>
      <c r="F41" s="36" t="s">
        <v>655</v>
      </c>
      <c r="G41" s="36" t="s">
        <v>951</v>
      </c>
      <c r="H41" s="35">
        <v>255</v>
      </c>
      <c r="I41" s="37">
        <v>271</v>
      </c>
      <c r="J41" s="37">
        <v>526</v>
      </c>
    </row>
    <row r="42" spans="2:10" x14ac:dyDescent="0.25">
      <c r="B42" s="35">
        <v>4</v>
      </c>
      <c r="C42" s="35">
        <v>721538</v>
      </c>
      <c r="D42" s="35" t="s">
        <v>840</v>
      </c>
      <c r="E42" s="35">
        <v>20</v>
      </c>
      <c r="F42" s="36" t="s">
        <v>656</v>
      </c>
      <c r="G42" s="36" t="s">
        <v>952</v>
      </c>
      <c r="H42" s="35"/>
      <c r="I42" s="37"/>
      <c r="J42" s="37"/>
    </row>
    <row r="43" spans="2:10" x14ac:dyDescent="0.25">
      <c r="B43" s="35">
        <v>12</v>
      </c>
      <c r="C43" s="35">
        <v>30400936</v>
      </c>
      <c r="D43" s="35" t="s">
        <v>840</v>
      </c>
      <c r="E43" s="35">
        <v>21</v>
      </c>
      <c r="F43" s="36" t="s">
        <v>790</v>
      </c>
      <c r="G43" s="36" t="s">
        <v>953</v>
      </c>
      <c r="H43" s="35">
        <v>247</v>
      </c>
      <c r="I43" s="37">
        <v>267</v>
      </c>
      <c r="J43" s="37">
        <v>514</v>
      </c>
    </row>
    <row r="44" spans="2:10" x14ac:dyDescent="0.25">
      <c r="B44" s="35">
        <v>12</v>
      </c>
      <c r="C44" s="35">
        <v>30400936</v>
      </c>
      <c r="D44" s="35" t="s">
        <v>840</v>
      </c>
      <c r="E44" s="35">
        <v>21</v>
      </c>
      <c r="F44" s="36" t="s">
        <v>791</v>
      </c>
      <c r="G44" s="36" t="s">
        <v>954</v>
      </c>
      <c r="H44" s="35"/>
      <c r="I44" s="37"/>
      <c r="J44" s="37"/>
    </row>
    <row r="45" spans="2:10" x14ac:dyDescent="0.25">
      <c r="B45" s="35">
        <v>17</v>
      </c>
      <c r="C45" s="35">
        <v>68734659</v>
      </c>
      <c r="D45" s="35" t="s">
        <v>840</v>
      </c>
      <c r="E45" s="35">
        <v>22</v>
      </c>
      <c r="F45" s="36" t="s">
        <v>792</v>
      </c>
      <c r="G45" s="36" t="s">
        <v>955</v>
      </c>
      <c r="H45" s="35">
        <v>183</v>
      </c>
      <c r="I45" s="37">
        <v>256</v>
      </c>
      <c r="J45" s="37">
        <v>439</v>
      </c>
    </row>
    <row r="46" spans="2:10" x14ac:dyDescent="0.25">
      <c r="B46" s="35">
        <v>17</v>
      </c>
      <c r="C46" s="35">
        <v>68734659</v>
      </c>
      <c r="D46" s="35" t="s">
        <v>840</v>
      </c>
      <c r="E46" s="35">
        <v>22</v>
      </c>
      <c r="F46" s="36" t="s">
        <v>793</v>
      </c>
      <c r="G46" s="36" t="s">
        <v>956</v>
      </c>
      <c r="H46" s="35"/>
      <c r="I46" s="37"/>
      <c r="J46" s="37"/>
    </row>
    <row r="47" spans="2:10" x14ac:dyDescent="0.25">
      <c r="B47" s="35">
        <v>1</v>
      </c>
      <c r="C47" s="35">
        <v>220895211</v>
      </c>
      <c r="D47" s="35" t="s">
        <v>840</v>
      </c>
      <c r="E47" s="35">
        <v>23</v>
      </c>
      <c r="F47" s="36" t="s">
        <v>794</v>
      </c>
      <c r="G47" s="36" t="s">
        <v>957</v>
      </c>
      <c r="H47" s="35">
        <v>485</v>
      </c>
      <c r="I47" s="37">
        <v>280</v>
      </c>
      <c r="J47" s="37">
        <v>765</v>
      </c>
    </row>
    <row r="48" spans="2:10" x14ac:dyDescent="0.25">
      <c r="B48" s="35">
        <v>1</v>
      </c>
      <c r="C48" s="35">
        <v>220895211</v>
      </c>
      <c r="D48" s="35" t="s">
        <v>840</v>
      </c>
      <c r="E48" s="35">
        <v>23</v>
      </c>
      <c r="F48" s="36" t="s">
        <v>795</v>
      </c>
      <c r="G48" s="36" t="s">
        <v>958</v>
      </c>
      <c r="H48" s="35"/>
      <c r="I48" s="37"/>
      <c r="J48" s="37"/>
    </row>
    <row r="49" spans="2:10" x14ac:dyDescent="0.25">
      <c r="B49" s="35">
        <v>3</v>
      </c>
      <c r="C49" s="35">
        <v>180232397</v>
      </c>
      <c r="D49" s="35" t="s">
        <v>840</v>
      </c>
      <c r="E49" s="35">
        <v>24</v>
      </c>
      <c r="F49" s="36" t="s">
        <v>796</v>
      </c>
      <c r="G49" s="36" t="s">
        <v>959</v>
      </c>
      <c r="H49" s="35">
        <v>288</v>
      </c>
      <c r="I49" s="37">
        <v>255</v>
      </c>
      <c r="J49" s="37">
        <v>543</v>
      </c>
    </row>
    <row r="50" spans="2:10" x14ac:dyDescent="0.25">
      <c r="B50" s="35">
        <v>3</v>
      </c>
      <c r="C50" s="35">
        <v>180232397</v>
      </c>
      <c r="D50" s="35" t="s">
        <v>840</v>
      </c>
      <c r="E50" s="35">
        <v>24</v>
      </c>
      <c r="F50" s="36" t="s">
        <v>797</v>
      </c>
      <c r="G50" s="36" t="s">
        <v>960</v>
      </c>
      <c r="H50" s="35"/>
      <c r="I50" s="37"/>
      <c r="J50" s="37"/>
    </row>
    <row r="51" spans="2:10" x14ac:dyDescent="0.25">
      <c r="B51" s="35">
        <v>22</v>
      </c>
      <c r="C51" s="35">
        <v>30270949</v>
      </c>
      <c r="D51" s="35" t="s">
        <v>840</v>
      </c>
      <c r="E51" s="35">
        <v>25</v>
      </c>
      <c r="F51" s="36" t="s">
        <v>798</v>
      </c>
      <c r="G51" s="36" t="s">
        <v>961</v>
      </c>
      <c r="H51" s="35">
        <v>539</v>
      </c>
      <c r="I51" s="37">
        <v>280</v>
      </c>
      <c r="J51" s="37">
        <v>819</v>
      </c>
    </row>
    <row r="52" spans="2:10" x14ac:dyDescent="0.25">
      <c r="B52" s="35">
        <v>22</v>
      </c>
      <c r="C52" s="35">
        <v>30270949</v>
      </c>
      <c r="D52" s="35" t="s">
        <v>840</v>
      </c>
      <c r="E52" s="35">
        <v>25</v>
      </c>
      <c r="F52" s="36" t="s">
        <v>799</v>
      </c>
      <c r="G52" s="36" t="s">
        <v>962</v>
      </c>
      <c r="H52" s="35"/>
      <c r="I52" s="37"/>
      <c r="J52" s="37"/>
    </row>
    <row r="53" spans="2:10" x14ac:dyDescent="0.25">
      <c r="B53" s="35">
        <v>7</v>
      </c>
      <c r="C53" s="35">
        <v>55704625</v>
      </c>
      <c r="D53" s="35" t="s">
        <v>840</v>
      </c>
      <c r="E53" s="35">
        <v>26</v>
      </c>
      <c r="F53" s="36" t="s">
        <v>800</v>
      </c>
      <c r="G53" s="36" t="s">
        <v>963</v>
      </c>
      <c r="H53" s="35">
        <v>386</v>
      </c>
      <c r="I53" s="37">
        <v>270</v>
      </c>
      <c r="J53" s="37">
        <v>656</v>
      </c>
    </row>
    <row r="54" spans="2:10" x14ac:dyDescent="0.25">
      <c r="B54" s="35">
        <v>7</v>
      </c>
      <c r="C54" s="35">
        <v>55704625</v>
      </c>
      <c r="D54" s="35" t="s">
        <v>840</v>
      </c>
      <c r="E54" s="35">
        <v>26</v>
      </c>
      <c r="F54" s="36" t="s">
        <v>801</v>
      </c>
      <c r="G54" s="36" t="s">
        <v>964</v>
      </c>
      <c r="H54" s="35"/>
      <c r="I54" s="37"/>
      <c r="J54" s="37"/>
    </row>
    <row r="55" spans="2:10" x14ac:dyDescent="0.25">
      <c r="B55" s="35">
        <v>3</v>
      </c>
      <c r="C55" s="35">
        <v>158947069</v>
      </c>
      <c r="D55" s="35" t="s">
        <v>840</v>
      </c>
      <c r="E55" s="35">
        <v>27</v>
      </c>
      <c r="F55" s="36" t="s">
        <v>802</v>
      </c>
      <c r="G55" s="36" t="s">
        <v>965</v>
      </c>
      <c r="H55" s="35">
        <v>245</v>
      </c>
      <c r="I55" s="37">
        <v>279</v>
      </c>
      <c r="J55" s="37">
        <v>524</v>
      </c>
    </row>
    <row r="56" spans="2:10" x14ac:dyDescent="0.25">
      <c r="B56" s="35">
        <v>3</v>
      </c>
      <c r="C56" s="35">
        <v>158947069</v>
      </c>
      <c r="D56" s="35" t="s">
        <v>840</v>
      </c>
      <c r="E56" s="35">
        <v>27</v>
      </c>
      <c r="F56" s="36" t="s">
        <v>803</v>
      </c>
      <c r="G56" s="36" t="s">
        <v>966</v>
      </c>
      <c r="H56" s="35"/>
      <c r="I56" s="37"/>
      <c r="J56" s="37"/>
    </row>
    <row r="57" spans="2:10" x14ac:dyDescent="0.25">
      <c r="B57" s="35">
        <v>14</v>
      </c>
      <c r="C57" s="35">
        <v>67756998</v>
      </c>
      <c r="D57" s="35" t="s">
        <v>840</v>
      </c>
      <c r="E57" s="35">
        <v>28</v>
      </c>
      <c r="F57" s="36" t="s">
        <v>804</v>
      </c>
      <c r="G57" s="36" t="s">
        <v>967</v>
      </c>
      <c r="H57" s="35">
        <v>203</v>
      </c>
      <c r="I57" s="37">
        <v>279</v>
      </c>
      <c r="J57" s="37">
        <v>482</v>
      </c>
    </row>
    <row r="58" spans="2:10" x14ac:dyDescent="0.25">
      <c r="B58" s="35">
        <v>14</v>
      </c>
      <c r="C58" s="35">
        <v>67756998</v>
      </c>
      <c r="D58" s="35" t="s">
        <v>840</v>
      </c>
      <c r="E58" s="35">
        <v>28</v>
      </c>
      <c r="F58" s="36" t="s">
        <v>805</v>
      </c>
      <c r="G58" s="36" t="s">
        <v>968</v>
      </c>
      <c r="H58" s="35"/>
      <c r="I58" s="37"/>
      <c r="J58" s="37"/>
    </row>
    <row r="59" spans="2:10" x14ac:dyDescent="0.25">
      <c r="B59" s="35">
        <v>3</v>
      </c>
      <c r="C59" s="35">
        <v>185137987</v>
      </c>
      <c r="D59" s="35" t="s">
        <v>840</v>
      </c>
      <c r="E59" s="35">
        <v>29</v>
      </c>
      <c r="F59" s="36" t="s">
        <v>806</v>
      </c>
      <c r="G59" s="36" t="s">
        <v>969</v>
      </c>
      <c r="H59" s="35">
        <v>289</v>
      </c>
      <c r="I59" s="37">
        <v>280</v>
      </c>
      <c r="J59" s="37">
        <v>569</v>
      </c>
    </row>
    <row r="60" spans="2:10" x14ac:dyDescent="0.25">
      <c r="B60" s="35">
        <v>3</v>
      </c>
      <c r="C60" s="35">
        <v>185137987</v>
      </c>
      <c r="D60" s="35" t="s">
        <v>840</v>
      </c>
      <c r="E60" s="35">
        <v>29</v>
      </c>
      <c r="F60" s="36" t="s">
        <v>807</v>
      </c>
      <c r="G60" s="36" t="s">
        <v>970</v>
      </c>
      <c r="H60" s="35"/>
      <c r="I60" s="37"/>
      <c r="J60" s="37"/>
    </row>
    <row r="61" spans="2:10" x14ac:dyDescent="0.25">
      <c r="B61" s="35">
        <v>12</v>
      </c>
      <c r="C61" s="35">
        <v>20208825</v>
      </c>
      <c r="D61" s="35" t="s">
        <v>840</v>
      </c>
      <c r="E61" s="35">
        <v>30</v>
      </c>
      <c r="F61" s="36" t="s">
        <v>808</v>
      </c>
      <c r="G61" s="36" t="s">
        <v>971</v>
      </c>
      <c r="H61" s="35">
        <v>252</v>
      </c>
      <c r="I61" s="37">
        <v>277</v>
      </c>
      <c r="J61" s="37">
        <v>529</v>
      </c>
    </row>
    <row r="62" spans="2:10" x14ac:dyDescent="0.25">
      <c r="B62" s="35">
        <v>12</v>
      </c>
      <c r="C62" s="35">
        <v>20208825</v>
      </c>
      <c r="D62" s="35" t="s">
        <v>840</v>
      </c>
      <c r="E62" s="35">
        <v>30</v>
      </c>
      <c r="F62" s="36" t="s">
        <v>809</v>
      </c>
      <c r="G62" s="36" t="s">
        <v>972</v>
      </c>
      <c r="H62" s="35"/>
      <c r="I62" s="37"/>
      <c r="J62" s="37"/>
    </row>
    <row r="63" spans="2:10" x14ac:dyDescent="0.25">
      <c r="B63" s="35">
        <v>10</v>
      </c>
      <c r="C63" s="35">
        <v>130858940</v>
      </c>
      <c r="D63" s="35" t="s">
        <v>840</v>
      </c>
      <c r="E63" s="35">
        <v>31</v>
      </c>
      <c r="F63" s="36" t="s">
        <v>810</v>
      </c>
      <c r="G63" s="36" t="s">
        <v>973</v>
      </c>
      <c r="H63" s="35">
        <v>257</v>
      </c>
      <c r="I63" s="37">
        <v>280</v>
      </c>
      <c r="J63" s="37">
        <v>537</v>
      </c>
    </row>
    <row r="64" spans="2:10" x14ac:dyDescent="0.25">
      <c r="B64" s="35">
        <v>10</v>
      </c>
      <c r="C64" s="35">
        <v>130858940</v>
      </c>
      <c r="D64" s="35" t="s">
        <v>840</v>
      </c>
      <c r="E64" s="35">
        <v>31</v>
      </c>
      <c r="F64" s="36" t="s">
        <v>811</v>
      </c>
      <c r="G64" s="36" t="s">
        <v>974</v>
      </c>
      <c r="H64" s="35"/>
      <c r="I64" s="37"/>
      <c r="J64" s="37"/>
    </row>
    <row r="65" spans="2:10" x14ac:dyDescent="0.25">
      <c r="B65" s="35">
        <v>16</v>
      </c>
      <c r="C65" s="35">
        <v>79952851</v>
      </c>
      <c r="D65" s="35" t="s">
        <v>840</v>
      </c>
      <c r="E65" s="35">
        <v>32</v>
      </c>
      <c r="F65" s="36" t="s">
        <v>812</v>
      </c>
      <c r="G65" s="36" t="s">
        <v>975</v>
      </c>
      <c r="H65" s="35">
        <v>254</v>
      </c>
      <c r="I65" s="37">
        <v>269</v>
      </c>
      <c r="J65" s="37">
        <v>523</v>
      </c>
    </row>
    <row r="66" spans="2:10" x14ac:dyDescent="0.25">
      <c r="B66" s="35">
        <v>16</v>
      </c>
      <c r="C66" s="35">
        <v>79952851</v>
      </c>
      <c r="D66" s="35" t="s">
        <v>840</v>
      </c>
      <c r="E66" s="35">
        <v>32</v>
      </c>
      <c r="F66" s="36" t="s">
        <v>813</v>
      </c>
      <c r="G66" s="36" t="s">
        <v>976</v>
      </c>
      <c r="H66" s="35"/>
      <c r="I66" s="37"/>
      <c r="J66" s="37"/>
    </row>
    <row r="67" spans="2:10" x14ac:dyDescent="0.25">
      <c r="B67" s="35">
        <v>7</v>
      </c>
      <c r="C67" s="35">
        <v>124091688</v>
      </c>
      <c r="D67" s="35" t="s">
        <v>840</v>
      </c>
      <c r="E67" s="35">
        <v>33</v>
      </c>
      <c r="F67" s="36" t="s">
        <v>814</v>
      </c>
      <c r="G67" s="36" t="s">
        <v>977</v>
      </c>
      <c r="H67" s="35">
        <v>379</v>
      </c>
      <c r="I67" s="37">
        <v>240</v>
      </c>
      <c r="J67" s="37">
        <v>619</v>
      </c>
    </row>
    <row r="68" spans="2:10" x14ac:dyDescent="0.25">
      <c r="B68" s="35">
        <v>7</v>
      </c>
      <c r="C68" s="35">
        <v>124091688</v>
      </c>
      <c r="D68" s="35" t="s">
        <v>840</v>
      </c>
      <c r="E68" s="35">
        <v>33</v>
      </c>
      <c r="F68" s="36" t="s">
        <v>815</v>
      </c>
      <c r="G68" s="36" t="s">
        <v>978</v>
      </c>
      <c r="H68" s="35"/>
      <c r="I68" s="37"/>
      <c r="J68" s="37"/>
    </row>
    <row r="69" spans="2:10" x14ac:dyDescent="0.25">
      <c r="B69" s="35">
        <v>6</v>
      </c>
      <c r="C69" s="35">
        <v>15754831</v>
      </c>
      <c r="D69" s="35" t="s">
        <v>840</v>
      </c>
      <c r="E69" s="35">
        <v>34</v>
      </c>
      <c r="F69" s="36" t="s">
        <v>816</v>
      </c>
      <c r="G69" s="36" t="s">
        <v>979</v>
      </c>
      <c r="H69" s="35">
        <v>274</v>
      </c>
      <c r="I69" s="37">
        <v>275</v>
      </c>
      <c r="J69" s="37">
        <v>549</v>
      </c>
    </row>
    <row r="70" spans="2:10" x14ac:dyDescent="0.25">
      <c r="B70" s="35">
        <v>6</v>
      </c>
      <c r="C70" s="35">
        <v>15754831</v>
      </c>
      <c r="D70" s="35" t="s">
        <v>840</v>
      </c>
      <c r="E70" s="35">
        <v>34</v>
      </c>
      <c r="F70" s="36" t="s">
        <v>817</v>
      </c>
      <c r="G70" s="36" t="s">
        <v>822</v>
      </c>
      <c r="H70" s="35"/>
      <c r="I70" s="37"/>
      <c r="J70" s="37"/>
    </row>
    <row r="71" spans="2:10" x14ac:dyDescent="0.25">
      <c r="B71" s="35">
        <v>3</v>
      </c>
      <c r="C71" s="35">
        <v>61997328</v>
      </c>
      <c r="D71" s="35" t="s">
        <v>840</v>
      </c>
      <c r="E71" s="35">
        <v>35</v>
      </c>
      <c r="F71" s="36" t="s">
        <v>818</v>
      </c>
      <c r="G71" s="36" t="s">
        <v>823</v>
      </c>
      <c r="H71" s="35">
        <v>224</v>
      </c>
      <c r="I71" s="37">
        <v>280</v>
      </c>
      <c r="J71" s="37">
        <v>504</v>
      </c>
    </row>
    <row r="72" spans="2:10" x14ac:dyDescent="0.25">
      <c r="B72" s="35">
        <v>3</v>
      </c>
      <c r="C72" s="35">
        <v>61997328</v>
      </c>
      <c r="D72" s="35" t="s">
        <v>840</v>
      </c>
      <c r="E72" s="35">
        <v>35</v>
      </c>
      <c r="F72" s="36" t="s">
        <v>819</v>
      </c>
      <c r="G72" s="36" t="s">
        <v>824</v>
      </c>
      <c r="H72" s="35"/>
      <c r="I72" s="37"/>
      <c r="J72" s="37"/>
    </row>
    <row r="73" spans="2:10" x14ac:dyDescent="0.25">
      <c r="B73" s="35">
        <v>3</v>
      </c>
      <c r="C73" s="35">
        <v>170917009</v>
      </c>
      <c r="D73" s="35" t="s">
        <v>840</v>
      </c>
      <c r="E73" s="35">
        <v>36</v>
      </c>
      <c r="F73" s="36" t="s">
        <v>820</v>
      </c>
      <c r="G73" s="36" t="s">
        <v>825</v>
      </c>
      <c r="H73" s="35">
        <v>247</v>
      </c>
      <c r="I73" s="37">
        <v>279</v>
      </c>
      <c r="J73" s="37">
        <v>526</v>
      </c>
    </row>
    <row r="74" spans="2:10" x14ac:dyDescent="0.25">
      <c r="B74" s="35">
        <v>3</v>
      </c>
      <c r="C74" s="35">
        <v>170917009</v>
      </c>
      <c r="D74" s="35" t="s">
        <v>840</v>
      </c>
      <c r="E74" s="35">
        <v>36</v>
      </c>
      <c r="F74" s="36" t="s">
        <v>821</v>
      </c>
      <c r="G74" s="36" t="s">
        <v>826</v>
      </c>
      <c r="H74" s="35"/>
      <c r="I74" s="37"/>
      <c r="J74" s="37"/>
    </row>
    <row r="75" spans="2:10" x14ac:dyDescent="0.25">
      <c r="B75" s="35">
        <v>3</v>
      </c>
      <c r="C75" s="35">
        <v>166393332</v>
      </c>
      <c r="D75" s="35" t="s">
        <v>840</v>
      </c>
      <c r="E75" s="35">
        <v>37</v>
      </c>
      <c r="F75" s="36" t="s">
        <v>692</v>
      </c>
      <c r="G75" s="36" t="s">
        <v>827</v>
      </c>
      <c r="H75" s="35">
        <v>170</v>
      </c>
      <c r="I75" s="37">
        <v>280</v>
      </c>
      <c r="J75" s="37">
        <v>450</v>
      </c>
    </row>
    <row r="76" spans="2:10" x14ac:dyDescent="0.25">
      <c r="B76" s="35">
        <v>3</v>
      </c>
      <c r="C76" s="35">
        <v>166393332</v>
      </c>
      <c r="D76" s="35" t="s">
        <v>840</v>
      </c>
      <c r="E76" s="35">
        <v>37</v>
      </c>
      <c r="F76" s="36" t="s">
        <v>693</v>
      </c>
      <c r="G76" s="36" t="s">
        <v>828</v>
      </c>
      <c r="H76" s="35"/>
      <c r="I76" s="37"/>
      <c r="J76" s="37"/>
    </row>
    <row r="77" spans="2:10" x14ac:dyDescent="0.25">
      <c r="B77" s="35">
        <v>6</v>
      </c>
      <c r="C77" s="35">
        <v>92298343</v>
      </c>
      <c r="D77" s="35" t="s">
        <v>840</v>
      </c>
      <c r="E77" s="35">
        <v>38</v>
      </c>
      <c r="F77" s="36" t="s">
        <v>694</v>
      </c>
      <c r="G77" s="36" t="s">
        <v>829</v>
      </c>
      <c r="H77" s="35">
        <v>214</v>
      </c>
      <c r="I77" s="37">
        <v>265</v>
      </c>
      <c r="J77" s="37">
        <v>479</v>
      </c>
    </row>
    <row r="78" spans="2:10" x14ac:dyDescent="0.25">
      <c r="B78" s="35">
        <v>6</v>
      </c>
      <c r="C78" s="35">
        <v>92298343</v>
      </c>
      <c r="D78" s="35" t="s">
        <v>840</v>
      </c>
      <c r="E78" s="35">
        <v>38</v>
      </c>
      <c r="F78" s="36" t="s">
        <v>695</v>
      </c>
      <c r="G78" s="36" t="s">
        <v>830</v>
      </c>
      <c r="H78" s="35"/>
      <c r="I78" s="37"/>
      <c r="J78" s="37"/>
    </row>
    <row r="79" spans="2:10" x14ac:dyDescent="0.25">
      <c r="B79" s="35">
        <v>3</v>
      </c>
      <c r="C79" s="35">
        <v>177887674</v>
      </c>
      <c r="D79" s="35" t="s">
        <v>840</v>
      </c>
      <c r="E79" s="35">
        <v>39</v>
      </c>
      <c r="F79" s="36" t="s">
        <v>696</v>
      </c>
      <c r="G79" s="36" t="s">
        <v>831</v>
      </c>
      <c r="H79" s="35">
        <v>271</v>
      </c>
      <c r="I79" s="37">
        <v>279</v>
      </c>
      <c r="J79" s="37">
        <v>550</v>
      </c>
    </row>
    <row r="80" spans="2:10" x14ac:dyDescent="0.25">
      <c r="B80" s="35">
        <v>3</v>
      </c>
      <c r="C80" s="35">
        <v>177887674</v>
      </c>
      <c r="D80" s="35" t="s">
        <v>840</v>
      </c>
      <c r="E80" s="35">
        <v>39</v>
      </c>
      <c r="F80" s="36" t="s">
        <v>697</v>
      </c>
      <c r="G80" s="36" t="s">
        <v>832</v>
      </c>
      <c r="H80" s="35"/>
      <c r="I80" s="37"/>
      <c r="J80" s="37"/>
    </row>
    <row r="81" spans="2:10" x14ac:dyDescent="0.25">
      <c r="B81" s="35">
        <v>6</v>
      </c>
      <c r="C81" s="35">
        <v>76105778</v>
      </c>
      <c r="D81" s="35" t="s">
        <v>840</v>
      </c>
      <c r="E81" s="35">
        <v>40</v>
      </c>
      <c r="F81" s="36" t="s">
        <v>698</v>
      </c>
      <c r="G81" s="36" t="s">
        <v>833</v>
      </c>
      <c r="H81" s="35">
        <v>227</v>
      </c>
      <c r="I81" s="37">
        <v>265</v>
      </c>
      <c r="J81" s="37">
        <v>492</v>
      </c>
    </row>
    <row r="82" spans="2:10" x14ac:dyDescent="0.25">
      <c r="B82" s="35">
        <v>6</v>
      </c>
      <c r="C82" s="35">
        <v>76105778</v>
      </c>
      <c r="D82" s="35" t="s">
        <v>840</v>
      </c>
      <c r="E82" s="35">
        <v>40</v>
      </c>
      <c r="F82" s="36" t="s">
        <v>699</v>
      </c>
      <c r="G82" s="36" t="s">
        <v>701</v>
      </c>
      <c r="H82" s="35"/>
      <c r="I82" s="37"/>
      <c r="J82" s="37"/>
    </row>
    <row r="83" spans="2:10" x14ac:dyDescent="0.25">
      <c r="B83" s="35">
        <v>18</v>
      </c>
      <c r="C83" s="35">
        <v>37655433</v>
      </c>
      <c r="D83" s="35" t="s">
        <v>840</v>
      </c>
      <c r="E83" s="35">
        <v>41</v>
      </c>
      <c r="F83" s="36" t="s">
        <v>700</v>
      </c>
      <c r="G83" s="36" t="s">
        <v>702</v>
      </c>
      <c r="H83" s="35">
        <v>217</v>
      </c>
      <c r="I83" s="37">
        <v>276</v>
      </c>
      <c r="J83" s="37">
        <v>493</v>
      </c>
    </row>
    <row r="84" spans="2:10" x14ac:dyDescent="0.25">
      <c r="B84" s="35">
        <v>18</v>
      </c>
      <c r="C84" s="35">
        <v>37655433</v>
      </c>
      <c r="D84" s="35" t="s">
        <v>840</v>
      </c>
      <c r="E84" s="35">
        <v>41</v>
      </c>
      <c r="F84" s="36" t="s">
        <v>572</v>
      </c>
      <c r="G84" s="36" t="s">
        <v>703</v>
      </c>
      <c r="H84" s="35"/>
      <c r="I84" s="37"/>
      <c r="J84" s="37"/>
    </row>
    <row r="85" spans="2:10" x14ac:dyDescent="0.25">
      <c r="B85" s="35">
        <v>10</v>
      </c>
      <c r="C85" s="35">
        <v>108402672</v>
      </c>
      <c r="D85" s="35" t="s">
        <v>840</v>
      </c>
      <c r="E85" s="35">
        <v>42</v>
      </c>
      <c r="F85" s="36" t="s">
        <v>573</v>
      </c>
      <c r="G85" s="36" t="s">
        <v>704</v>
      </c>
      <c r="H85" s="35">
        <v>260</v>
      </c>
      <c r="I85" s="37">
        <v>245</v>
      </c>
      <c r="J85" s="37">
        <v>505</v>
      </c>
    </row>
    <row r="86" spans="2:10" x14ac:dyDescent="0.25">
      <c r="B86" s="35">
        <v>10</v>
      </c>
      <c r="C86" s="35">
        <v>108402672</v>
      </c>
      <c r="D86" s="35" t="s">
        <v>840</v>
      </c>
      <c r="E86" s="35">
        <v>42</v>
      </c>
      <c r="F86" s="36" t="s">
        <v>574</v>
      </c>
      <c r="G86" s="36" t="s">
        <v>705</v>
      </c>
      <c r="H86" s="35"/>
      <c r="I86" s="37"/>
      <c r="J86" s="37"/>
    </row>
    <row r="87" spans="2:10" x14ac:dyDescent="0.25">
      <c r="B87" s="35">
        <v>2</v>
      </c>
      <c r="C87" s="35">
        <v>156151388</v>
      </c>
      <c r="D87" s="35" t="s">
        <v>840</v>
      </c>
      <c r="E87" s="35">
        <v>43</v>
      </c>
      <c r="F87" s="36" t="s">
        <v>575</v>
      </c>
      <c r="G87" s="36" t="s">
        <v>706</v>
      </c>
      <c r="H87" s="35">
        <v>266</v>
      </c>
      <c r="I87" s="37">
        <v>272</v>
      </c>
      <c r="J87" s="37">
        <v>538</v>
      </c>
    </row>
    <row r="88" spans="2:10" x14ac:dyDescent="0.25">
      <c r="B88" s="35">
        <v>2</v>
      </c>
      <c r="C88" s="35">
        <v>156151388</v>
      </c>
      <c r="D88" s="35" t="s">
        <v>840</v>
      </c>
      <c r="E88" s="35">
        <v>43</v>
      </c>
      <c r="F88" s="36" t="s">
        <v>576</v>
      </c>
      <c r="G88" s="36" t="s">
        <v>707</v>
      </c>
      <c r="H88" s="35"/>
      <c r="I88" s="37"/>
      <c r="J88" s="37"/>
    </row>
    <row r="89" spans="2:10" x14ac:dyDescent="0.25">
      <c r="B89" s="35">
        <v>10</v>
      </c>
      <c r="C89" s="35">
        <v>92731160</v>
      </c>
      <c r="D89" s="35" t="s">
        <v>840</v>
      </c>
      <c r="E89" s="35">
        <v>44</v>
      </c>
      <c r="F89" s="36" t="s">
        <v>577</v>
      </c>
      <c r="G89" s="36" t="s">
        <v>708</v>
      </c>
      <c r="H89" s="35">
        <v>464</v>
      </c>
      <c r="I89" s="37">
        <v>269</v>
      </c>
      <c r="J89" s="37">
        <v>733</v>
      </c>
    </row>
    <row r="90" spans="2:10" x14ac:dyDescent="0.25">
      <c r="B90" s="35">
        <v>10</v>
      </c>
      <c r="C90" s="35">
        <v>92731160</v>
      </c>
      <c r="D90" s="35" t="s">
        <v>840</v>
      </c>
      <c r="E90" s="35">
        <v>44</v>
      </c>
      <c r="F90" s="36" t="s">
        <v>578</v>
      </c>
      <c r="G90" s="36" t="s">
        <v>709</v>
      </c>
      <c r="H90" s="35"/>
      <c r="I90" s="37"/>
      <c r="J90" s="37"/>
    </row>
    <row r="91" spans="2:10" x14ac:dyDescent="0.25">
      <c r="B91" s="35">
        <v>18</v>
      </c>
      <c r="C91" s="35">
        <v>58797195</v>
      </c>
      <c r="D91" s="35" t="s">
        <v>840</v>
      </c>
      <c r="E91" s="35">
        <v>45</v>
      </c>
      <c r="F91" s="36" t="s">
        <v>579</v>
      </c>
      <c r="G91" s="36" t="s">
        <v>710</v>
      </c>
      <c r="H91" s="35">
        <v>407</v>
      </c>
      <c r="I91" s="37">
        <v>277</v>
      </c>
      <c r="J91" s="37">
        <v>684</v>
      </c>
    </row>
    <row r="92" spans="2:10" x14ac:dyDescent="0.25">
      <c r="B92" s="35">
        <v>18</v>
      </c>
      <c r="C92" s="35">
        <v>58797195</v>
      </c>
      <c r="D92" s="35" t="s">
        <v>840</v>
      </c>
      <c r="E92" s="35">
        <v>45</v>
      </c>
      <c r="F92" s="36" t="s">
        <v>580</v>
      </c>
      <c r="G92" s="36" t="s">
        <v>711</v>
      </c>
      <c r="H92" s="35"/>
      <c r="I92" s="37"/>
      <c r="J92" s="37"/>
    </row>
    <row r="93" spans="2:10" x14ac:dyDescent="0.25">
      <c r="B93" s="35">
        <v>4</v>
      </c>
      <c r="C93" s="35">
        <v>110410642</v>
      </c>
      <c r="D93" s="35" t="s">
        <v>840</v>
      </c>
      <c r="E93" s="35">
        <v>46</v>
      </c>
      <c r="F93" s="36" t="s">
        <v>581</v>
      </c>
      <c r="G93" s="36" t="s">
        <v>712</v>
      </c>
      <c r="H93" s="35">
        <v>433</v>
      </c>
      <c r="I93" s="37">
        <v>270</v>
      </c>
      <c r="J93" s="37">
        <v>703</v>
      </c>
    </row>
    <row r="94" spans="2:10" x14ac:dyDescent="0.25">
      <c r="B94" s="35">
        <v>4</v>
      </c>
      <c r="C94" s="35">
        <v>110410642</v>
      </c>
      <c r="D94" s="35" t="s">
        <v>840</v>
      </c>
      <c r="E94" s="35">
        <v>46</v>
      </c>
      <c r="F94" s="36" t="s">
        <v>582</v>
      </c>
      <c r="G94" s="36" t="s">
        <v>713</v>
      </c>
      <c r="H94" s="35"/>
      <c r="I94" s="37"/>
      <c r="J94" s="37"/>
    </row>
    <row r="95" spans="2:10" x14ac:dyDescent="0.25">
      <c r="B95" s="35">
        <v>3</v>
      </c>
      <c r="C95" s="35">
        <v>41008734</v>
      </c>
      <c r="D95" s="35" t="s">
        <v>840</v>
      </c>
      <c r="E95" s="35">
        <v>47</v>
      </c>
      <c r="F95" s="36" t="s">
        <v>583</v>
      </c>
      <c r="G95" s="36" t="s">
        <v>714</v>
      </c>
      <c r="H95" s="35">
        <v>271</v>
      </c>
      <c r="I95" s="37">
        <v>280</v>
      </c>
      <c r="J95" s="37">
        <v>551</v>
      </c>
    </row>
    <row r="96" spans="2:10" x14ac:dyDescent="0.25">
      <c r="B96" s="35">
        <v>3</v>
      </c>
      <c r="C96" s="35">
        <v>41008734</v>
      </c>
      <c r="D96" s="35" t="s">
        <v>840</v>
      </c>
      <c r="E96" s="35">
        <v>47</v>
      </c>
      <c r="F96" s="36" t="s">
        <v>584</v>
      </c>
      <c r="G96" s="36" t="s">
        <v>715</v>
      </c>
      <c r="H96" s="35"/>
      <c r="I96" s="37"/>
      <c r="J96" s="37"/>
    </row>
    <row r="97" spans="2:10" x14ac:dyDescent="0.25">
      <c r="B97" s="35">
        <v>12</v>
      </c>
      <c r="C97" s="35">
        <v>106552021</v>
      </c>
      <c r="D97" s="35" t="s">
        <v>840</v>
      </c>
      <c r="E97" s="35">
        <v>48</v>
      </c>
      <c r="F97" s="36" t="s">
        <v>585</v>
      </c>
      <c r="G97" s="36" t="s">
        <v>716</v>
      </c>
      <c r="H97" s="35">
        <v>264</v>
      </c>
      <c r="I97" s="37">
        <v>278</v>
      </c>
      <c r="J97" s="37">
        <v>542</v>
      </c>
    </row>
    <row r="98" spans="2:10" x14ac:dyDescent="0.25">
      <c r="B98" s="35">
        <v>12</v>
      </c>
      <c r="C98" s="35">
        <v>106552021</v>
      </c>
      <c r="D98" s="35" t="s">
        <v>840</v>
      </c>
      <c r="E98" s="35">
        <v>48</v>
      </c>
      <c r="F98" s="36" t="s">
        <v>586</v>
      </c>
      <c r="G98" s="36" t="s">
        <v>717</v>
      </c>
      <c r="H98" s="35"/>
      <c r="I98" s="37"/>
      <c r="J98" s="37"/>
    </row>
    <row r="99" spans="2:10" x14ac:dyDescent="0.25">
      <c r="B99" s="35" t="s">
        <v>843</v>
      </c>
      <c r="C99" s="35">
        <v>31370330</v>
      </c>
      <c r="D99" s="35" t="s">
        <v>840</v>
      </c>
      <c r="E99" s="35">
        <v>49</v>
      </c>
      <c r="F99" s="36" t="s">
        <v>587</v>
      </c>
      <c r="G99" s="36" t="s">
        <v>718</v>
      </c>
      <c r="H99" s="35">
        <v>266</v>
      </c>
      <c r="I99" s="37">
        <v>280</v>
      </c>
      <c r="J99" s="37">
        <v>546</v>
      </c>
    </row>
    <row r="100" spans="2:10" x14ac:dyDescent="0.25">
      <c r="B100" s="35" t="s">
        <v>843</v>
      </c>
      <c r="C100" s="35">
        <v>31370330</v>
      </c>
      <c r="D100" s="35" t="s">
        <v>840</v>
      </c>
      <c r="E100" s="35">
        <v>49</v>
      </c>
      <c r="F100" s="36" t="s">
        <v>588</v>
      </c>
      <c r="G100" s="36" t="s">
        <v>719</v>
      </c>
      <c r="H100" s="35"/>
      <c r="I100" s="37"/>
      <c r="J100" s="37"/>
    </row>
    <row r="101" spans="2:10" x14ac:dyDescent="0.25">
      <c r="B101" s="35">
        <v>3</v>
      </c>
      <c r="C101" s="35">
        <v>127495869</v>
      </c>
      <c r="D101" s="35" t="s">
        <v>840</v>
      </c>
      <c r="E101" s="35">
        <v>50</v>
      </c>
      <c r="F101" s="36" t="s">
        <v>589</v>
      </c>
      <c r="G101" s="36" t="s">
        <v>720</v>
      </c>
      <c r="H101" s="35">
        <v>233</v>
      </c>
      <c r="I101" s="37">
        <v>274</v>
      </c>
      <c r="J101" s="37">
        <v>507</v>
      </c>
    </row>
    <row r="102" spans="2:10" x14ac:dyDescent="0.25">
      <c r="B102" s="35">
        <v>3</v>
      </c>
      <c r="C102" s="35">
        <v>127495869</v>
      </c>
      <c r="D102" s="35" t="s">
        <v>840</v>
      </c>
      <c r="E102" s="35">
        <v>50</v>
      </c>
      <c r="F102" s="36" t="s">
        <v>590</v>
      </c>
      <c r="G102" s="36" t="s">
        <v>721</v>
      </c>
      <c r="H102" s="35"/>
      <c r="I102" s="37"/>
      <c r="J102" s="37"/>
    </row>
    <row r="103" spans="2:10" x14ac:dyDescent="0.25">
      <c r="B103" s="35">
        <v>3</v>
      </c>
      <c r="C103" s="35">
        <v>12227657</v>
      </c>
      <c r="D103" s="35" t="s">
        <v>840</v>
      </c>
      <c r="E103" s="35">
        <v>51</v>
      </c>
      <c r="F103" s="36" t="s">
        <v>591</v>
      </c>
      <c r="G103" s="36" t="s">
        <v>722</v>
      </c>
      <c r="H103" s="35">
        <v>255</v>
      </c>
      <c r="I103" s="37">
        <v>276</v>
      </c>
      <c r="J103" s="37">
        <v>531</v>
      </c>
    </row>
    <row r="104" spans="2:10" x14ac:dyDescent="0.25">
      <c r="B104" s="35">
        <v>3</v>
      </c>
      <c r="C104" s="35">
        <v>12227657</v>
      </c>
      <c r="D104" s="35" t="s">
        <v>840</v>
      </c>
      <c r="E104" s="35">
        <v>51</v>
      </c>
      <c r="F104" s="36" t="s">
        <v>724</v>
      </c>
      <c r="G104" s="36" t="s">
        <v>723</v>
      </c>
      <c r="H104" s="35"/>
      <c r="I104" s="37"/>
      <c r="J104" s="37"/>
    </row>
    <row r="105" spans="2:10" x14ac:dyDescent="0.25">
      <c r="B105" s="35">
        <v>1</v>
      </c>
      <c r="C105" s="35">
        <v>208762813</v>
      </c>
      <c r="D105" s="35" t="s">
        <v>840</v>
      </c>
      <c r="E105" s="35">
        <v>52</v>
      </c>
      <c r="F105" s="36" t="s">
        <v>725</v>
      </c>
      <c r="G105" s="36" t="s">
        <v>859</v>
      </c>
      <c r="H105" s="35">
        <v>270</v>
      </c>
      <c r="I105" s="37">
        <v>271</v>
      </c>
      <c r="J105" s="37">
        <v>541</v>
      </c>
    </row>
    <row r="106" spans="2:10" x14ac:dyDescent="0.25">
      <c r="B106" s="35">
        <v>1</v>
      </c>
      <c r="C106" s="35">
        <v>208762813</v>
      </c>
      <c r="D106" s="35" t="s">
        <v>840</v>
      </c>
      <c r="E106" s="35">
        <v>52</v>
      </c>
      <c r="F106" s="36" t="s">
        <v>726</v>
      </c>
      <c r="G106" s="36" t="s">
        <v>860</v>
      </c>
      <c r="H106" s="35"/>
      <c r="I106" s="37"/>
      <c r="J106" s="37"/>
    </row>
    <row r="107" spans="2:10" x14ac:dyDescent="0.25">
      <c r="B107" s="35">
        <v>6</v>
      </c>
      <c r="C107" s="35">
        <v>164161734</v>
      </c>
      <c r="D107" s="35" t="s">
        <v>840</v>
      </c>
      <c r="E107" s="35">
        <v>53</v>
      </c>
      <c r="F107" s="36" t="s">
        <v>727</v>
      </c>
      <c r="G107" s="36" t="s">
        <v>861</v>
      </c>
      <c r="H107" s="35">
        <v>250</v>
      </c>
      <c r="I107" s="37">
        <v>164</v>
      </c>
      <c r="J107" s="37">
        <v>414</v>
      </c>
    </row>
    <row r="108" spans="2:10" x14ac:dyDescent="0.25">
      <c r="B108" s="35">
        <v>6</v>
      </c>
      <c r="C108" s="35">
        <v>164161734</v>
      </c>
      <c r="D108" s="35" t="s">
        <v>840</v>
      </c>
      <c r="E108" s="35">
        <v>53</v>
      </c>
      <c r="F108" s="36" t="s">
        <v>728</v>
      </c>
      <c r="G108" s="36" t="s">
        <v>862</v>
      </c>
      <c r="H108" s="35"/>
      <c r="I108" s="37"/>
      <c r="J108" s="37"/>
    </row>
    <row r="109" spans="2:10" x14ac:dyDescent="0.25">
      <c r="B109" s="35">
        <v>3</v>
      </c>
      <c r="C109" s="35">
        <v>73521185</v>
      </c>
      <c r="D109" s="35" t="s">
        <v>840</v>
      </c>
      <c r="E109" s="35">
        <v>54</v>
      </c>
      <c r="F109" s="36" t="s">
        <v>729</v>
      </c>
      <c r="G109" s="36" t="s">
        <v>863</v>
      </c>
      <c r="H109" s="35">
        <v>261</v>
      </c>
      <c r="I109" s="37">
        <v>277</v>
      </c>
      <c r="J109" s="37">
        <v>538</v>
      </c>
    </row>
    <row r="110" spans="2:10" x14ac:dyDescent="0.25">
      <c r="B110" s="35">
        <v>3</v>
      </c>
      <c r="C110" s="35">
        <v>73521185</v>
      </c>
      <c r="D110" s="35" t="s">
        <v>840</v>
      </c>
      <c r="E110" s="35">
        <v>54</v>
      </c>
      <c r="F110" s="36" t="s">
        <v>730</v>
      </c>
      <c r="G110" s="36" t="s">
        <v>864</v>
      </c>
      <c r="H110" s="35"/>
      <c r="I110" s="37"/>
      <c r="J110" s="37"/>
    </row>
    <row r="111" spans="2:10" x14ac:dyDescent="0.25">
      <c r="B111" s="35">
        <v>16</v>
      </c>
      <c r="C111" s="35">
        <v>8233645</v>
      </c>
      <c r="D111" s="35" t="s">
        <v>840</v>
      </c>
      <c r="E111" s="35">
        <v>55</v>
      </c>
      <c r="F111" s="36" t="s">
        <v>731</v>
      </c>
      <c r="G111" s="36" t="s">
        <v>865</v>
      </c>
      <c r="H111" s="35">
        <v>316</v>
      </c>
      <c r="I111" s="37">
        <v>275</v>
      </c>
      <c r="J111" s="37">
        <v>591</v>
      </c>
    </row>
    <row r="112" spans="2:10" x14ac:dyDescent="0.25">
      <c r="B112" s="35">
        <v>16</v>
      </c>
      <c r="C112" s="35">
        <v>8233645</v>
      </c>
      <c r="D112" s="35" t="s">
        <v>840</v>
      </c>
      <c r="E112" s="35">
        <v>55</v>
      </c>
      <c r="F112" s="36" t="s">
        <v>732</v>
      </c>
      <c r="G112" s="36" t="s">
        <v>866</v>
      </c>
      <c r="H112" s="35"/>
      <c r="I112" s="37"/>
      <c r="J112" s="37"/>
    </row>
    <row r="113" spans="2:10" x14ac:dyDescent="0.25">
      <c r="B113" s="35">
        <v>1</v>
      </c>
      <c r="C113" s="35">
        <v>91838714</v>
      </c>
      <c r="D113" s="35" t="s">
        <v>840</v>
      </c>
      <c r="E113" s="35">
        <v>56</v>
      </c>
      <c r="F113" s="36" t="s">
        <v>733</v>
      </c>
      <c r="G113" s="36" t="s">
        <v>867</v>
      </c>
      <c r="H113" s="35">
        <v>255</v>
      </c>
      <c r="I113" s="37">
        <v>277</v>
      </c>
      <c r="J113" s="37">
        <v>532</v>
      </c>
    </row>
    <row r="114" spans="2:10" x14ac:dyDescent="0.25">
      <c r="B114" s="35">
        <v>1</v>
      </c>
      <c r="C114" s="35">
        <v>91838714</v>
      </c>
      <c r="D114" s="35" t="s">
        <v>840</v>
      </c>
      <c r="E114" s="35">
        <v>56</v>
      </c>
      <c r="F114" s="36" t="s">
        <v>734</v>
      </c>
      <c r="G114" s="36" t="s">
        <v>868</v>
      </c>
      <c r="H114" s="35"/>
      <c r="I114" s="37"/>
      <c r="J114" s="37"/>
    </row>
    <row r="115" spans="2:10" x14ac:dyDescent="0.25">
      <c r="B115" s="35">
        <v>19</v>
      </c>
      <c r="C115" s="35">
        <v>17752494</v>
      </c>
      <c r="D115" s="35" t="s">
        <v>840</v>
      </c>
      <c r="E115" s="35">
        <v>57</v>
      </c>
      <c r="F115" s="36" t="s">
        <v>735</v>
      </c>
      <c r="G115" s="36" t="s">
        <v>869</v>
      </c>
      <c r="H115" s="35">
        <v>227</v>
      </c>
      <c r="I115" s="37">
        <v>278</v>
      </c>
      <c r="J115" s="37">
        <v>505</v>
      </c>
    </row>
    <row r="116" spans="2:10" x14ac:dyDescent="0.25">
      <c r="B116" s="35">
        <v>19</v>
      </c>
      <c r="C116" s="35">
        <v>17752494</v>
      </c>
      <c r="D116" s="35" t="s">
        <v>840</v>
      </c>
      <c r="E116" s="35">
        <v>57</v>
      </c>
      <c r="F116" s="36" t="s">
        <v>736</v>
      </c>
      <c r="G116" s="36" t="s">
        <v>870</v>
      </c>
      <c r="H116" s="35"/>
      <c r="I116" s="37"/>
      <c r="J116" s="37"/>
    </row>
    <row r="117" spans="2:10" x14ac:dyDescent="0.25">
      <c r="B117" s="35">
        <v>18</v>
      </c>
      <c r="C117" s="35">
        <v>23692762</v>
      </c>
      <c r="D117" s="35" t="s">
        <v>840</v>
      </c>
      <c r="E117" s="35">
        <v>58</v>
      </c>
      <c r="F117" s="36" t="s">
        <v>737</v>
      </c>
      <c r="G117" s="36" t="s">
        <v>871</v>
      </c>
      <c r="H117" s="35">
        <v>199</v>
      </c>
      <c r="I117" s="37">
        <v>277</v>
      </c>
      <c r="J117" s="37">
        <v>476</v>
      </c>
    </row>
    <row r="118" spans="2:10" x14ac:dyDescent="0.25">
      <c r="B118" s="35">
        <v>18</v>
      </c>
      <c r="C118" s="35">
        <v>23692762</v>
      </c>
      <c r="D118" s="35" t="s">
        <v>840</v>
      </c>
      <c r="E118" s="35">
        <v>58</v>
      </c>
      <c r="F118" s="36" t="s">
        <v>738</v>
      </c>
      <c r="G118" s="36" t="s">
        <v>872</v>
      </c>
      <c r="H118" s="35"/>
      <c r="I118" s="37"/>
      <c r="J118" s="37"/>
    </row>
    <row r="119" spans="2:10" x14ac:dyDescent="0.25">
      <c r="B119" s="35">
        <v>2</v>
      </c>
      <c r="C119" s="35">
        <v>59213770</v>
      </c>
      <c r="D119" s="35" t="s">
        <v>840</v>
      </c>
      <c r="E119" s="35">
        <v>59</v>
      </c>
      <c r="F119" s="36" t="s">
        <v>739</v>
      </c>
      <c r="G119" s="36" t="s">
        <v>873</v>
      </c>
      <c r="H119" s="35">
        <v>348</v>
      </c>
      <c r="I119" s="37">
        <v>280</v>
      </c>
      <c r="J119" s="37">
        <v>628</v>
      </c>
    </row>
    <row r="120" spans="2:10" x14ac:dyDescent="0.25">
      <c r="B120" s="35">
        <v>2</v>
      </c>
      <c r="C120" s="35">
        <v>59213770</v>
      </c>
      <c r="D120" s="35" t="s">
        <v>840</v>
      </c>
      <c r="E120" s="35">
        <v>59</v>
      </c>
      <c r="F120" s="36" t="s">
        <v>740</v>
      </c>
      <c r="G120" s="36" t="s">
        <v>874</v>
      </c>
      <c r="H120" s="35"/>
      <c r="I120" s="37"/>
      <c r="J120" s="37"/>
    </row>
    <row r="121" spans="2:10" x14ac:dyDescent="0.25">
      <c r="B121" s="35">
        <v>1</v>
      </c>
      <c r="C121" s="35">
        <v>95552051</v>
      </c>
      <c r="D121" s="35" t="s">
        <v>840</v>
      </c>
      <c r="E121" s="35">
        <v>60</v>
      </c>
      <c r="F121" s="36" t="s">
        <v>741</v>
      </c>
      <c r="G121" s="36" t="s">
        <v>875</v>
      </c>
      <c r="H121" s="35">
        <v>485</v>
      </c>
      <c r="I121" s="37">
        <v>270</v>
      </c>
      <c r="J121" s="37">
        <v>755</v>
      </c>
    </row>
    <row r="122" spans="2:10" x14ac:dyDescent="0.25">
      <c r="B122" s="35">
        <v>1</v>
      </c>
      <c r="C122" s="35">
        <v>95552051</v>
      </c>
      <c r="D122" s="35" t="s">
        <v>840</v>
      </c>
      <c r="E122" s="35">
        <v>60</v>
      </c>
      <c r="F122" s="36" t="s">
        <v>742</v>
      </c>
      <c r="G122" s="36" t="s">
        <v>876</v>
      </c>
      <c r="H122" s="35"/>
      <c r="I122" s="37"/>
      <c r="J122" s="37"/>
    </row>
    <row r="123" spans="2:10" x14ac:dyDescent="0.25">
      <c r="B123" s="35">
        <v>2</v>
      </c>
      <c r="C123" s="35">
        <v>31527479</v>
      </c>
      <c r="D123" s="35" t="s">
        <v>840</v>
      </c>
      <c r="E123" s="35">
        <v>61</v>
      </c>
      <c r="F123" s="36" t="s">
        <v>743</v>
      </c>
      <c r="G123" s="36" t="s">
        <v>877</v>
      </c>
      <c r="H123" s="35">
        <v>258</v>
      </c>
      <c r="I123" s="37">
        <v>208</v>
      </c>
      <c r="J123" s="37">
        <v>466</v>
      </c>
    </row>
    <row r="124" spans="2:10" x14ac:dyDescent="0.25">
      <c r="B124" s="35">
        <v>2</v>
      </c>
      <c r="C124" s="35">
        <v>31527479</v>
      </c>
      <c r="D124" s="35" t="s">
        <v>840</v>
      </c>
      <c r="E124" s="35">
        <v>61</v>
      </c>
      <c r="F124" s="36" t="s">
        <v>744</v>
      </c>
      <c r="G124" s="36" t="s">
        <v>878</v>
      </c>
      <c r="H124" s="35"/>
      <c r="I124" s="37"/>
      <c r="J124" s="37"/>
    </row>
    <row r="125" spans="2:10" x14ac:dyDescent="0.25">
      <c r="B125" s="35">
        <v>6</v>
      </c>
      <c r="C125" s="35">
        <v>33857861</v>
      </c>
      <c r="D125" s="35" t="s">
        <v>840</v>
      </c>
      <c r="E125" s="35">
        <v>62</v>
      </c>
      <c r="F125" s="36" t="s">
        <v>745</v>
      </c>
      <c r="G125" s="36" t="s">
        <v>879</v>
      </c>
      <c r="H125" s="35">
        <v>266</v>
      </c>
      <c r="I125" s="37">
        <v>280</v>
      </c>
      <c r="J125" s="37">
        <v>546</v>
      </c>
    </row>
    <row r="126" spans="2:10" x14ac:dyDescent="0.25">
      <c r="B126" s="35">
        <v>6</v>
      </c>
      <c r="C126" s="35">
        <v>33857861</v>
      </c>
      <c r="D126" s="35" t="s">
        <v>840</v>
      </c>
      <c r="E126" s="35">
        <v>62</v>
      </c>
      <c r="F126" s="36" t="s">
        <v>746</v>
      </c>
      <c r="G126" s="36" t="s">
        <v>880</v>
      </c>
      <c r="H126" s="35"/>
      <c r="I126" s="37"/>
      <c r="J126" s="37"/>
    </row>
    <row r="127" spans="2:10" x14ac:dyDescent="0.25">
      <c r="B127" s="35">
        <v>17</v>
      </c>
      <c r="C127" s="35">
        <v>68309134</v>
      </c>
      <c r="D127" s="35" t="s">
        <v>840</v>
      </c>
      <c r="E127" s="35">
        <v>63</v>
      </c>
      <c r="F127" s="36" t="s">
        <v>747</v>
      </c>
      <c r="G127" s="36" t="s">
        <v>881</v>
      </c>
      <c r="H127" s="35">
        <v>329</v>
      </c>
      <c r="I127" s="37">
        <v>279</v>
      </c>
      <c r="J127" s="37">
        <v>608</v>
      </c>
    </row>
    <row r="128" spans="2:10" x14ac:dyDescent="0.25">
      <c r="B128" s="35">
        <v>17</v>
      </c>
      <c r="C128" s="35">
        <v>68309134</v>
      </c>
      <c r="D128" s="35" t="s">
        <v>840</v>
      </c>
      <c r="E128" s="35">
        <v>63</v>
      </c>
      <c r="F128" s="36" t="s">
        <v>748</v>
      </c>
      <c r="G128" s="36" t="s">
        <v>882</v>
      </c>
      <c r="H128" s="35"/>
      <c r="I128" s="37"/>
      <c r="J128" s="37"/>
    </row>
    <row r="129" spans="2:10" x14ac:dyDescent="0.25">
      <c r="B129" s="35">
        <v>10</v>
      </c>
      <c r="C129" s="35">
        <v>12457219</v>
      </c>
      <c r="D129" s="35" t="s">
        <v>840</v>
      </c>
      <c r="E129" s="35">
        <v>64</v>
      </c>
      <c r="F129" s="36" t="s">
        <v>749</v>
      </c>
      <c r="G129" s="36" t="s">
        <v>883</v>
      </c>
      <c r="H129" s="35">
        <v>597</v>
      </c>
      <c r="I129" s="37">
        <v>269</v>
      </c>
      <c r="J129" s="37">
        <v>866</v>
      </c>
    </row>
    <row r="130" spans="2:10" x14ac:dyDescent="0.25">
      <c r="B130" s="35">
        <v>10</v>
      </c>
      <c r="C130" s="35">
        <v>12457219</v>
      </c>
      <c r="D130" s="35" t="s">
        <v>840</v>
      </c>
      <c r="E130" s="35">
        <v>64</v>
      </c>
      <c r="F130" s="36" t="s">
        <v>750</v>
      </c>
      <c r="G130" s="36" t="s">
        <v>884</v>
      </c>
      <c r="H130" s="35"/>
      <c r="I130" s="37"/>
      <c r="J130" s="37"/>
    </row>
    <row r="131" spans="2:10" x14ac:dyDescent="0.25">
      <c r="B131" s="31"/>
      <c r="C131" s="32" t="s">
        <v>988</v>
      </c>
      <c r="D131" s="32"/>
      <c r="E131" s="32"/>
      <c r="F131" s="33" t="s">
        <v>1144</v>
      </c>
      <c r="G131" s="33"/>
      <c r="H131" s="32" t="s">
        <v>203</v>
      </c>
      <c r="I131" s="28" t="s">
        <v>898</v>
      </c>
      <c r="J131" s="28" t="s">
        <v>899</v>
      </c>
    </row>
    <row r="132" spans="2:10" x14ac:dyDescent="0.25">
      <c r="B132" s="32" t="s">
        <v>986</v>
      </c>
      <c r="C132" s="32" t="s">
        <v>989</v>
      </c>
      <c r="D132" s="32" t="s">
        <v>984</v>
      </c>
      <c r="E132" s="32" t="s">
        <v>985</v>
      </c>
      <c r="F132" s="34" t="s">
        <v>990</v>
      </c>
      <c r="G132" s="34" t="s">
        <v>991</v>
      </c>
      <c r="H132" s="32" t="s">
        <v>834</v>
      </c>
      <c r="I132" s="28" t="s">
        <v>900</v>
      </c>
      <c r="J132" s="29" t="s">
        <v>901</v>
      </c>
    </row>
    <row r="133" spans="2:10" x14ac:dyDescent="0.25">
      <c r="B133" s="35">
        <v>12</v>
      </c>
      <c r="C133" s="35">
        <v>27113103</v>
      </c>
      <c r="D133" s="35" t="s">
        <v>1032</v>
      </c>
      <c r="E133" s="35">
        <v>1</v>
      </c>
      <c r="F133" s="36" t="s">
        <v>751</v>
      </c>
      <c r="G133" s="36" t="s">
        <v>752</v>
      </c>
      <c r="H133" s="35">
        <v>216</v>
      </c>
      <c r="I133" s="35">
        <v>2242</v>
      </c>
      <c r="J133" s="35">
        <v>2458</v>
      </c>
    </row>
    <row r="134" spans="2:10" x14ac:dyDescent="0.25">
      <c r="B134" s="35">
        <v>12</v>
      </c>
      <c r="C134" s="35">
        <v>27113103</v>
      </c>
      <c r="D134" s="35" t="s">
        <v>1032</v>
      </c>
      <c r="E134" s="35">
        <v>1</v>
      </c>
      <c r="F134" s="36" t="s">
        <v>753</v>
      </c>
      <c r="G134" s="36" t="s">
        <v>754</v>
      </c>
      <c r="H134" s="35"/>
      <c r="I134" s="35"/>
      <c r="J134" s="35"/>
    </row>
    <row r="135" spans="2:10" x14ac:dyDescent="0.25">
      <c r="B135" s="35">
        <v>1</v>
      </c>
      <c r="C135" s="35">
        <v>105968030</v>
      </c>
      <c r="D135" s="35" t="s">
        <v>1032</v>
      </c>
      <c r="E135" s="35">
        <v>2</v>
      </c>
      <c r="F135" s="36" t="s">
        <v>755</v>
      </c>
      <c r="G135" s="36" t="s">
        <v>756</v>
      </c>
      <c r="H135" s="35">
        <v>259</v>
      </c>
      <c r="I135" s="35">
        <v>6007</v>
      </c>
      <c r="J135" s="35">
        <v>6266</v>
      </c>
    </row>
    <row r="136" spans="2:10" x14ac:dyDescent="0.25">
      <c r="B136" s="35">
        <v>1</v>
      </c>
      <c r="C136" s="35">
        <v>105968030</v>
      </c>
      <c r="D136" s="35" t="s">
        <v>1032</v>
      </c>
      <c r="E136" s="35">
        <v>2</v>
      </c>
      <c r="F136" s="36" t="s">
        <v>627</v>
      </c>
      <c r="G136" s="36" t="s">
        <v>628</v>
      </c>
      <c r="H136" s="35"/>
      <c r="I136" s="35"/>
      <c r="J136" s="35"/>
    </row>
    <row r="137" spans="2:10" x14ac:dyDescent="0.25">
      <c r="B137" s="35">
        <v>10</v>
      </c>
      <c r="C137" s="35">
        <v>74446747</v>
      </c>
      <c r="D137" s="35" t="s">
        <v>1032</v>
      </c>
      <c r="E137" s="35">
        <v>3</v>
      </c>
      <c r="F137" s="36" t="s">
        <v>629</v>
      </c>
      <c r="G137" s="36" t="s">
        <v>630</v>
      </c>
      <c r="H137" s="35">
        <v>472</v>
      </c>
      <c r="I137" s="35">
        <v>395</v>
      </c>
      <c r="J137" s="35">
        <v>867</v>
      </c>
    </row>
    <row r="138" spans="2:10" x14ac:dyDescent="0.25">
      <c r="B138" s="35">
        <v>10</v>
      </c>
      <c r="C138" s="35">
        <v>74446747</v>
      </c>
      <c r="D138" s="35" t="s">
        <v>1032</v>
      </c>
      <c r="E138" s="35">
        <v>3</v>
      </c>
      <c r="F138" s="36" t="s">
        <v>631</v>
      </c>
      <c r="G138" s="36" t="s">
        <v>632</v>
      </c>
      <c r="H138" s="35"/>
      <c r="I138" s="35"/>
      <c r="J138" s="35"/>
    </row>
    <row r="139" spans="2:10" x14ac:dyDescent="0.25">
      <c r="B139" s="35">
        <v>2</v>
      </c>
      <c r="C139" s="35">
        <v>49727180</v>
      </c>
      <c r="D139" s="35" t="s">
        <v>1032</v>
      </c>
      <c r="E139" s="35">
        <v>4</v>
      </c>
      <c r="F139" s="36" t="s">
        <v>633</v>
      </c>
      <c r="G139" s="36" t="s">
        <v>634</v>
      </c>
      <c r="H139" s="35">
        <v>294</v>
      </c>
      <c r="I139" s="35">
        <v>4882</v>
      </c>
      <c r="J139" s="35">
        <v>5176</v>
      </c>
    </row>
    <row r="140" spans="2:10" x14ac:dyDescent="0.25">
      <c r="B140" s="35">
        <v>2</v>
      </c>
      <c r="C140" s="35">
        <v>49727180</v>
      </c>
      <c r="D140" s="35" t="s">
        <v>1032</v>
      </c>
      <c r="E140" s="35">
        <v>4</v>
      </c>
      <c r="F140" s="36" t="s">
        <v>635</v>
      </c>
      <c r="G140" s="36" t="s">
        <v>636</v>
      </c>
      <c r="H140" s="35"/>
      <c r="I140" s="35"/>
      <c r="J140" s="35"/>
    </row>
    <row r="141" spans="2:10" x14ac:dyDescent="0.25">
      <c r="B141" s="35">
        <v>1</v>
      </c>
      <c r="C141" s="35">
        <v>106508447</v>
      </c>
      <c r="D141" s="35" t="s">
        <v>1032</v>
      </c>
      <c r="E141" s="35">
        <v>5</v>
      </c>
      <c r="F141" s="36" t="s">
        <v>507</v>
      </c>
      <c r="G141" s="36" t="s">
        <v>508</v>
      </c>
      <c r="H141" s="35">
        <v>240</v>
      </c>
      <c r="I141" s="35">
        <v>453</v>
      </c>
      <c r="J141" s="35">
        <v>693</v>
      </c>
    </row>
    <row r="142" spans="2:10" x14ac:dyDescent="0.25">
      <c r="B142" s="35">
        <v>1</v>
      </c>
      <c r="C142" s="35">
        <v>106508447</v>
      </c>
      <c r="D142" s="35" t="s">
        <v>1032</v>
      </c>
      <c r="E142" s="35">
        <v>5</v>
      </c>
      <c r="F142" s="36" t="s">
        <v>509</v>
      </c>
      <c r="G142" s="36" t="s">
        <v>510</v>
      </c>
      <c r="H142" s="35"/>
      <c r="I142" s="35"/>
      <c r="J142" s="35"/>
    </row>
    <row r="143" spans="2:10" x14ac:dyDescent="0.25">
      <c r="B143" s="35">
        <v>2</v>
      </c>
      <c r="C143" s="35">
        <v>36904657</v>
      </c>
      <c r="D143" s="35" t="s">
        <v>1032</v>
      </c>
      <c r="E143" s="35">
        <v>6</v>
      </c>
      <c r="F143" s="36" t="s">
        <v>511</v>
      </c>
      <c r="G143" s="36" t="s">
        <v>512</v>
      </c>
      <c r="H143" s="35">
        <v>267</v>
      </c>
      <c r="I143" s="35">
        <v>1422</v>
      </c>
      <c r="J143" s="35">
        <v>1689</v>
      </c>
    </row>
    <row r="144" spans="2:10" x14ac:dyDescent="0.25">
      <c r="B144" s="35">
        <v>2</v>
      </c>
      <c r="C144" s="35">
        <v>36904657</v>
      </c>
      <c r="D144" s="35" t="s">
        <v>1032</v>
      </c>
      <c r="E144" s="35">
        <v>6</v>
      </c>
      <c r="F144" s="36" t="s">
        <v>513</v>
      </c>
      <c r="G144" s="36" t="s">
        <v>514</v>
      </c>
      <c r="H144" s="35"/>
      <c r="I144" s="35"/>
      <c r="J144" s="35"/>
    </row>
    <row r="145" spans="2:10" x14ac:dyDescent="0.25">
      <c r="B145" s="35">
        <v>1</v>
      </c>
      <c r="C145" s="35">
        <v>30377053</v>
      </c>
      <c r="D145" s="35" t="s">
        <v>1032</v>
      </c>
      <c r="E145" s="35">
        <v>7</v>
      </c>
      <c r="F145" s="36" t="s">
        <v>515</v>
      </c>
      <c r="G145" s="36" t="s">
        <v>516</v>
      </c>
      <c r="H145" s="35">
        <v>599</v>
      </c>
      <c r="I145" s="35">
        <v>5998</v>
      </c>
      <c r="J145" s="35">
        <v>6597</v>
      </c>
    </row>
    <row r="146" spans="2:10" x14ac:dyDescent="0.25">
      <c r="B146" s="35">
        <v>1</v>
      </c>
      <c r="C146" s="35">
        <v>30377053</v>
      </c>
      <c r="D146" s="35" t="s">
        <v>1032</v>
      </c>
      <c r="E146" s="35">
        <v>7</v>
      </c>
      <c r="F146" s="36" t="s">
        <v>517</v>
      </c>
      <c r="G146" s="36" t="s">
        <v>518</v>
      </c>
      <c r="H146" s="35"/>
      <c r="I146" s="35"/>
      <c r="J146" s="35"/>
    </row>
    <row r="147" spans="2:10" x14ac:dyDescent="0.25">
      <c r="B147" s="35">
        <v>1</v>
      </c>
      <c r="C147" s="35">
        <v>62573813</v>
      </c>
      <c r="D147" s="35" t="s">
        <v>1032</v>
      </c>
      <c r="E147" s="35">
        <v>8</v>
      </c>
      <c r="F147" s="36" t="s">
        <v>519</v>
      </c>
      <c r="G147" s="36" t="s">
        <v>520</v>
      </c>
      <c r="H147" s="35">
        <v>268</v>
      </c>
      <c r="I147" s="35">
        <v>5071</v>
      </c>
      <c r="J147" s="35">
        <v>5339</v>
      </c>
    </row>
    <row r="148" spans="2:10" x14ac:dyDescent="0.25">
      <c r="B148" s="35">
        <v>1</v>
      </c>
      <c r="C148" s="35">
        <v>62573813</v>
      </c>
      <c r="D148" s="35" t="s">
        <v>1032</v>
      </c>
      <c r="E148" s="35">
        <v>8</v>
      </c>
      <c r="F148" s="36" t="s">
        <v>521</v>
      </c>
      <c r="G148" s="36" t="s">
        <v>522</v>
      </c>
      <c r="H148" s="35"/>
      <c r="I148" s="35"/>
      <c r="J148" s="35"/>
    </row>
    <row r="149" spans="2:10" x14ac:dyDescent="0.25">
      <c r="B149" s="35">
        <v>13</v>
      </c>
      <c r="C149" s="35">
        <v>79287092</v>
      </c>
      <c r="D149" s="35" t="s">
        <v>1032</v>
      </c>
      <c r="E149" s="35">
        <v>9</v>
      </c>
      <c r="F149" s="36" t="s">
        <v>523</v>
      </c>
      <c r="G149" s="36" t="s">
        <v>524</v>
      </c>
      <c r="H149" s="35">
        <v>251</v>
      </c>
      <c r="I149" s="35">
        <v>4509</v>
      </c>
      <c r="J149" s="35">
        <v>4760</v>
      </c>
    </row>
    <row r="150" spans="2:10" x14ac:dyDescent="0.25">
      <c r="B150" s="35">
        <v>13</v>
      </c>
      <c r="C150" s="35">
        <v>79287092</v>
      </c>
      <c r="D150" s="35" t="s">
        <v>1032</v>
      </c>
      <c r="E150" s="35">
        <v>9</v>
      </c>
      <c r="F150" s="36" t="s">
        <v>525</v>
      </c>
      <c r="G150" s="36" t="s">
        <v>526</v>
      </c>
      <c r="H150" s="35"/>
      <c r="I150" s="35"/>
      <c r="J150" s="35"/>
    </row>
    <row r="151" spans="2:10" x14ac:dyDescent="0.25">
      <c r="B151" s="35">
        <v>1</v>
      </c>
      <c r="C151" s="35">
        <v>162610688</v>
      </c>
      <c r="D151" s="35" t="s">
        <v>1032</v>
      </c>
      <c r="E151" s="35">
        <v>10</v>
      </c>
      <c r="F151" s="36" t="s">
        <v>527</v>
      </c>
      <c r="G151" s="36" t="s">
        <v>657</v>
      </c>
      <c r="H151" s="35">
        <v>399</v>
      </c>
      <c r="I151" s="35">
        <v>5852</v>
      </c>
      <c r="J151" s="35">
        <v>6251</v>
      </c>
    </row>
    <row r="152" spans="2:10" x14ac:dyDescent="0.25">
      <c r="B152" s="35">
        <v>1</v>
      </c>
      <c r="C152" s="35">
        <v>162610688</v>
      </c>
      <c r="D152" s="35" t="s">
        <v>1032</v>
      </c>
      <c r="E152" s="35">
        <v>10</v>
      </c>
      <c r="F152" s="36" t="s">
        <v>658</v>
      </c>
      <c r="G152" s="36" t="s">
        <v>659</v>
      </c>
      <c r="H152" s="35"/>
      <c r="I152" s="35"/>
      <c r="J152" s="35"/>
    </row>
    <row r="153" spans="2:10" x14ac:dyDescent="0.25">
      <c r="B153" s="35">
        <v>1</v>
      </c>
      <c r="C153" s="35">
        <v>193549655</v>
      </c>
      <c r="D153" s="35" t="s">
        <v>1032</v>
      </c>
      <c r="E153" s="35">
        <v>11</v>
      </c>
      <c r="F153" s="36" t="s">
        <v>660</v>
      </c>
      <c r="G153" s="36" t="s">
        <v>661</v>
      </c>
      <c r="H153" s="35">
        <v>257</v>
      </c>
      <c r="I153" s="35">
        <v>5996</v>
      </c>
      <c r="J153" s="35">
        <v>6253</v>
      </c>
    </row>
    <row r="154" spans="2:10" x14ac:dyDescent="0.25">
      <c r="B154" s="35">
        <v>1</v>
      </c>
      <c r="C154" s="35">
        <v>193549655</v>
      </c>
      <c r="D154" s="35" t="s">
        <v>1032</v>
      </c>
      <c r="E154" s="35">
        <v>11</v>
      </c>
      <c r="F154" s="36" t="s">
        <v>662</v>
      </c>
      <c r="G154" s="36" t="s">
        <v>663</v>
      </c>
      <c r="H154" s="35"/>
      <c r="I154" s="35"/>
      <c r="J154" s="35"/>
    </row>
    <row r="155" spans="2:10" x14ac:dyDescent="0.25">
      <c r="B155" s="35">
        <v>17</v>
      </c>
      <c r="C155" s="35">
        <v>18776599</v>
      </c>
      <c r="D155" s="35" t="s">
        <v>1032</v>
      </c>
      <c r="E155" s="35">
        <v>12</v>
      </c>
      <c r="F155" s="36" t="s">
        <v>664</v>
      </c>
      <c r="G155" s="36" t="s">
        <v>665</v>
      </c>
      <c r="H155" s="35">
        <v>459</v>
      </c>
      <c r="I155" s="35">
        <v>5967</v>
      </c>
      <c r="J155" s="35">
        <v>6426</v>
      </c>
    </row>
    <row r="156" spans="2:10" x14ac:dyDescent="0.25">
      <c r="B156" s="35">
        <v>17</v>
      </c>
      <c r="C156" s="35">
        <v>18776599</v>
      </c>
      <c r="D156" s="35" t="s">
        <v>1032</v>
      </c>
      <c r="E156" s="35">
        <v>12</v>
      </c>
      <c r="F156" s="36" t="s">
        <v>666</v>
      </c>
      <c r="G156" s="36" t="s">
        <v>667</v>
      </c>
      <c r="H156" s="35"/>
      <c r="I156" s="35"/>
      <c r="J156" s="35"/>
    </row>
    <row r="157" spans="2:10" x14ac:dyDescent="0.25">
      <c r="B157" s="35">
        <v>1</v>
      </c>
      <c r="C157" s="35">
        <v>56525073</v>
      </c>
      <c r="D157" s="35" t="s">
        <v>1032</v>
      </c>
      <c r="E157" s="35">
        <v>13</v>
      </c>
      <c r="F157" s="36" t="s">
        <v>668</v>
      </c>
      <c r="G157" s="36" t="s">
        <v>669</v>
      </c>
      <c r="H157" s="35">
        <v>317</v>
      </c>
      <c r="I157" s="35">
        <v>2912</v>
      </c>
      <c r="J157" s="35">
        <v>3229</v>
      </c>
    </row>
    <row r="158" spans="2:10" x14ac:dyDescent="0.25">
      <c r="B158" s="35">
        <v>1</v>
      </c>
      <c r="C158" s="35">
        <v>56525073</v>
      </c>
      <c r="D158" s="35" t="s">
        <v>1032</v>
      </c>
      <c r="E158" s="35">
        <v>13</v>
      </c>
      <c r="F158" s="36" t="s">
        <v>670</v>
      </c>
      <c r="G158" s="36" t="s">
        <v>671</v>
      </c>
      <c r="H158" s="35"/>
      <c r="I158" s="35"/>
      <c r="J158" s="35"/>
    </row>
    <row r="159" spans="2:10" x14ac:dyDescent="0.25">
      <c r="B159" s="35">
        <v>4</v>
      </c>
      <c r="C159" s="35">
        <v>13595811</v>
      </c>
      <c r="D159" s="35" t="s">
        <v>1032</v>
      </c>
      <c r="E159" s="35">
        <v>14</v>
      </c>
      <c r="F159" s="36" t="s">
        <v>672</v>
      </c>
      <c r="G159" s="36" t="s">
        <v>673</v>
      </c>
      <c r="H159" s="35">
        <v>270</v>
      </c>
      <c r="I159" s="35">
        <v>5983</v>
      </c>
      <c r="J159" s="35">
        <v>6253</v>
      </c>
    </row>
    <row r="160" spans="2:10" x14ac:dyDescent="0.25">
      <c r="B160" s="35">
        <v>4</v>
      </c>
      <c r="C160" s="35">
        <v>13595811</v>
      </c>
      <c r="D160" s="35" t="s">
        <v>1032</v>
      </c>
      <c r="E160" s="35">
        <v>14</v>
      </c>
      <c r="F160" s="36" t="s">
        <v>674</v>
      </c>
      <c r="G160" s="36" t="s">
        <v>675</v>
      </c>
      <c r="H160" s="35"/>
      <c r="I160" s="35"/>
      <c r="J160" s="35"/>
    </row>
    <row r="161" spans="2:10" x14ac:dyDescent="0.25">
      <c r="B161" s="37" t="s">
        <v>843</v>
      </c>
      <c r="C161" s="35">
        <v>34987883</v>
      </c>
      <c r="D161" s="35" t="s">
        <v>1032</v>
      </c>
      <c r="E161" s="35">
        <v>15</v>
      </c>
      <c r="F161" s="36" t="s">
        <v>676</v>
      </c>
      <c r="G161" s="36" t="s">
        <v>677</v>
      </c>
      <c r="H161" s="35">
        <v>294</v>
      </c>
      <c r="I161" s="35">
        <v>307</v>
      </c>
      <c r="J161" s="35">
        <v>601</v>
      </c>
    </row>
    <row r="162" spans="2:10" x14ac:dyDescent="0.25">
      <c r="B162" s="37" t="s">
        <v>843</v>
      </c>
      <c r="C162" s="35">
        <v>34987883</v>
      </c>
      <c r="D162" s="35" t="s">
        <v>1032</v>
      </c>
      <c r="E162" s="35">
        <v>15</v>
      </c>
      <c r="F162" s="36" t="s">
        <v>678</v>
      </c>
      <c r="G162" s="36" t="s">
        <v>679</v>
      </c>
      <c r="H162" s="35"/>
      <c r="I162" s="35"/>
      <c r="J162" s="35"/>
    </row>
    <row r="163" spans="2:10" x14ac:dyDescent="0.25">
      <c r="B163" s="37">
        <v>14</v>
      </c>
      <c r="C163" s="35">
        <v>86862800</v>
      </c>
      <c r="D163" s="35" t="s">
        <v>1032</v>
      </c>
      <c r="E163" s="35">
        <v>16</v>
      </c>
      <c r="F163" s="36" t="s">
        <v>680</v>
      </c>
      <c r="G163" s="36" t="s">
        <v>681</v>
      </c>
      <c r="H163" s="35">
        <v>353</v>
      </c>
      <c r="I163" s="35">
        <v>988</v>
      </c>
      <c r="J163" s="35">
        <v>1341</v>
      </c>
    </row>
    <row r="164" spans="2:10" x14ac:dyDescent="0.25">
      <c r="B164" s="37">
        <v>14</v>
      </c>
      <c r="C164" s="35">
        <v>86862800</v>
      </c>
      <c r="D164" s="35" t="s">
        <v>1032</v>
      </c>
      <c r="E164" s="35">
        <v>16</v>
      </c>
      <c r="F164" s="36" t="s">
        <v>682</v>
      </c>
      <c r="G164" s="36" t="s">
        <v>683</v>
      </c>
      <c r="H164" s="35"/>
      <c r="I164" s="35"/>
      <c r="J164" s="35"/>
    </row>
    <row r="165" spans="2:10" x14ac:dyDescent="0.25">
      <c r="B165" s="37">
        <v>8</v>
      </c>
      <c r="C165" s="35">
        <v>137943705</v>
      </c>
      <c r="D165" s="35" t="s">
        <v>1032</v>
      </c>
      <c r="E165" s="35">
        <v>17</v>
      </c>
      <c r="F165" s="36" t="s">
        <v>684</v>
      </c>
      <c r="G165" s="36" t="s">
        <v>685</v>
      </c>
      <c r="H165" s="35">
        <v>251</v>
      </c>
      <c r="I165" s="35">
        <v>1045</v>
      </c>
      <c r="J165" s="35">
        <v>1296</v>
      </c>
    </row>
    <row r="166" spans="2:10" x14ac:dyDescent="0.25">
      <c r="B166" s="37">
        <v>8</v>
      </c>
      <c r="C166" s="35">
        <v>137943705</v>
      </c>
      <c r="D166" s="35" t="s">
        <v>1032</v>
      </c>
      <c r="E166" s="35">
        <v>17</v>
      </c>
      <c r="F166" s="36" t="s">
        <v>686</v>
      </c>
      <c r="G166" s="36" t="s">
        <v>687</v>
      </c>
      <c r="H166" s="35"/>
      <c r="I166" s="35"/>
      <c r="J166" s="35"/>
    </row>
    <row r="167" spans="2:10" x14ac:dyDescent="0.25">
      <c r="B167" s="37">
        <v>18</v>
      </c>
      <c r="C167" s="35">
        <v>58130701</v>
      </c>
      <c r="D167" s="35" t="s">
        <v>1032</v>
      </c>
      <c r="E167" s="35">
        <v>18</v>
      </c>
      <c r="F167" s="36" t="s">
        <v>688</v>
      </c>
      <c r="G167" s="36" t="s">
        <v>689</v>
      </c>
      <c r="H167" s="35">
        <v>249</v>
      </c>
      <c r="I167" s="35">
        <v>2980</v>
      </c>
      <c r="J167" s="35">
        <v>3229</v>
      </c>
    </row>
    <row r="168" spans="2:10" x14ac:dyDescent="0.25">
      <c r="B168" s="37">
        <v>18</v>
      </c>
      <c r="C168" s="35">
        <v>58130701</v>
      </c>
      <c r="D168" s="35" t="s">
        <v>1032</v>
      </c>
      <c r="E168" s="35">
        <v>18</v>
      </c>
      <c r="F168" s="36" t="s">
        <v>690</v>
      </c>
      <c r="G168" s="36" t="s">
        <v>691</v>
      </c>
      <c r="H168" s="35"/>
      <c r="I168" s="35"/>
      <c r="J168" s="35"/>
    </row>
    <row r="169" spans="2:10" x14ac:dyDescent="0.25">
      <c r="B169" s="37">
        <v>13</v>
      </c>
      <c r="C169" s="35">
        <v>27339037</v>
      </c>
      <c r="D169" s="35" t="s">
        <v>1032</v>
      </c>
      <c r="E169" s="35">
        <v>19</v>
      </c>
      <c r="F169" s="36" t="s">
        <v>562</v>
      </c>
      <c r="G169" s="36" t="s">
        <v>563</v>
      </c>
      <c r="H169" s="35">
        <v>249</v>
      </c>
      <c r="I169" s="35">
        <v>6014</v>
      </c>
      <c r="J169" s="35">
        <v>6263</v>
      </c>
    </row>
    <row r="170" spans="2:10" x14ac:dyDescent="0.25">
      <c r="B170" s="37">
        <v>13</v>
      </c>
      <c r="C170" s="35">
        <v>27339037</v>
      </c>
      <c r="D170" s="35" t="s">
        <v>1032</v>
      </c>
      <c r="E170" s="35">
        <v>19</v>
      </c>
      <c r="F170" s="36" t="s">
        <v>564</v>
      </c>
      <c r="G170" s="36" t="s">
        <v>565</v>
      </c>
      <c r="H170" s="35"/>
      <c r="I170" s="35"/>
      <c r="J170" s="35"/>
    </row>
    <row r="171" spans="2:10" x14ac:dyDescent="0.25">
      <c r="B171" s="37">
        <v>5</v>
      </c>
      <c r="C171" s="35">
        <v>59815942</v>
      </c>
      <c r="D171" s="35" t="s">
        <v>1032</v>
      </c>
      <c r="E171" s="35">
        <v>20</v>
      </c>
      <c r="F171" s="36" t="s">
        <v>566</v>
      </c>
      <c r="G171" s="36" t="s">
        <v>567</v>
      </c>
      <c r="H171" s="35">
        <v>257</v>
      </c>
      <c r="I171" s="35">
        <v>1637</v>
      </c>
      <c r="J171" s="35">
        <v>1894</v>
      </c>
    </row>
    <row r="172" spans="2:10" x14ac:dyDescent="0.25">
      <c r="B172" s="37">
        <v>5</v>
      </c>
      <c r="C172" s="35">
        <v>59815942</v>
      </c>
      <c r="D172" s="35" t="s">
        <v>1032</v>
      </c>
      <c r="E172" s="35">
        <v>20</v>
      </c>
      <c r="F172" s="36" t="s">
        <v>568</v>
      </c>
      <c r="G172" s="36" t="s">
        <v>569</v>
      </c>
      <c r="H172" s="35"/>
      <c r="I172" s="35"/>
      <c r="J172" s="35"/>
    </row>
    <row r="173" spans="2:10" x14ac:dyDescent="0.25">
      <c r="B173" s="37">
        <v>8</v>
      </c>
      <c r="C173" s="35">
        <v>118163205</v>
      </c>
      <c r="D173" s="35" t="s">
        <v>1032</v>
      </c>
      <c r="E173" s="35">
        <v>21</v>
      </c>
      <c r="F173" s="36" t="s">
        <v>570</v>
      </c>
      <c r="G173" s="36" t="s">
        <v>571</v>
      </c>
      <c r="H173" s="35">
        <v>525</v>
      </c>
      <c r="I173" s="35">
        <v>5899</v>
      </c>
      <c r="J173" s="35">
        <v>6424</v>
      </c>
    </row>
    <row r="174" spans="2:10" x14ac:dyDescent="0.25">
      <c r="B174" s="37">
        <v>8</v>
      </c>
      <c r="C174" s="35">
        <v>118163205</v>
      </c>
      <c r="D174" s="35" t="s">
        <v>1032</v>
      </c>
      <c r="E174" s="35">
        <v>21</v>
      </c>
      <c r="F174" s="36" t="s">
        <v>442</v>
      </c>
      <c r="G174" s="36" t="s">
        <v>443</v>
      </c>
      <c r="H174" s="35"/>
      <c r="I174" s="35"/>
      <c r="J174" s="35"/>
    </row>
    <row r="175" spans="2:10" x14ac:dyDescent="0.25">
      <c r="B175" s="37">
        <v>6</v>
      </c>
      <c r="C175" s="35">
        <v>147774113</v>
      </c>
      <c r="D175" s="35" t="s">
        <v>1032</v>
      </c>
      <c r="E175" s="35">
        <v>22</v>
      </c>
      <c r="F175" s="36" t="s">
        <v>444</v>
      </c>
      <c r="G175" s="36" t="s">
        <v>445</v>
      </c>
      <c r="H175" s="35">
        <v>699</v>
      </c>
      <c r="I175" s="35">
        <v>3914</v>
      </c>
      <c r="J175" s="35">
        <v>4613</v>
      </c>
    </row>
    <row r="176" spans="2:10" x14ac:dyDescent="0.25">
      <c r="B176" s="37">
        <v>6</v>
      </c>
      <c r="C176" s="35">
        <v>147774113</v>
      </c>
      <c r="D176" s="35" t="s">
        <v>1032</v>
      </c>
      <c r="E176" s="35">
        <v>22</v>
      </c>
      <c r="F176" s="36" t="s">
        <v>446</v>
      </c>
      <c r="G176" s="36" t="s">
        <v>447</v>
      </c>
      <c r="H176" s="35"/>
      <c r="I176" s="35"/>
      <c r="J176" s="35"/>
    </row>
    <row r="177" spans="2:10" x14ac:dyDescent="0.25">
      <c r="B177" s="37">
        <v>14</v>
      </c>
      <c r="C177" s="35">
        <v>28793056</v>
      </c>
      <c r="D177" s="35" t="s">
        <v>1032</v>
      </c>
      <c r="E177" s="35">
        <v>23</v>
      </c>
      <c r="F177" s="36" t="s">
        <v>448</v>
      </c>
      <c r="G177" s="36" t="s">
        <v>449</v>
      </c>
      <c r="H177" s="35">
        <v>263</v>
      </c>
      <c r="I177" s="35">
        <v>438</v>
      </c>
      <c r="J177" s="35">
        <v>701</v>
      </c>
    </row>
    <row r="178" spans="2:10" x14ac:dyDescent="0.25">
      <c r="B178" s="37">
        <v>14</v>
      </c>
      <c r="C178" s="35">
        <v>28793056</v>
      </c>
      <c r="D178" s="35" t="s">
        <v>1032</v>
      </c>
      <c r="E178" s="35">
        <v>23</v>
      </c>
      <c r="F178" s="36" t="s">
        <v>450</v>
      </c>
      <c r="G178" s="36" t="s">
        <v>451</v>
      </c>
      <c r="H178" s="35"/>
      <c r="I178" s="35"/>
      <c r="J178" s="35"/>
    </row>
    <row r="179" spans="2:10" x14ac:dyDescent="0.25">
      <c r="B179" s="37" t="s">
        <v>843</v>
      </c>
      <c r="C179" s="35">
        <v>35391199</v>
      </c>
      <c r="D179" s="35" t="s">
        <v>1032</v>
      </c>
      <c r="E179" s="35">
        <v>24</v>
      </c>
      <c r="F179" s="36" t="s">
        <v>452</v>
      </c>
      <c r="G179" s="36" t="s">
        <v>453</v>
      </c>
      <c r="H179" s="35">
        <v>220</v>
      </c>
      <c r="I179" s="35">
        <v>1507</v>
      </c>
      <c r="J179" s="35">
        <v>1727</v>
      </c>
    </row>
    <row r="180" spans="2:10" x14ac:dyDescent="0.25">
      <c r="B180" s="37" t="s">
        <v>843</v>
      </c>
      <c r="C180" s="35">
        <v>35391199</v>
      </c>
      <c r="D180" s="35" t="s">
        <v>1032</v>
      </c>
      <c r="E180" s="35">
        <v>24</v>
      </c>
      <c r="F180" s="36" t="s">
        <v>454</v>
      </c>
      <c r="G180" s="36" t="s">
        <v>455</v>
      </c>
      <c r="H180" s="35"/>
      <c r="I180" s="35"/>
      <c r="J180" s="35"/>
    </row>
    <row r="181" spans="2:10" x14ac:dyDescent="0.25">
      <c r="B181" s="37">
        <v>5</v>
      </c>
      <c r="C181" s="35">
        <v>163739568</v>
      </c>
      <c r="D181" s="35" t="s">
        <v>1032</v>
      </c>
      <c r="E181" s="35">
        <v>25</v>
      </c>
      <c r="F181" s="36" t="s">
        <v>456</v>
      </c>
      <c r="G181" s="36" t="s">
        <v>457</v>
      </c>
      <c r="H181" s="35">
        <v>255</v>
      </c>
      <c r="I181" s="35">
        <v>2260</v>
      </c>
      <c r="J181" s="35">
        <v>2515</v>
      </c>
    </row>
    <row r="182" spans="2:10" x14ac:dyDescent="0.25">
      <c r="B182" s="37">
        <v>5</v>
      </c>
      <c r="C182" s="35">
        <v>163739568</v>
      </c>
      <c r="D182" s="35" t="s">
        <v>1032</v>
      </c>
      <c r="E182" s="35">
        <v>25</v>
      </c>
      <c r="F182" s="36" t="s">
        <v>458</v>
      </c>
      <c r="G182" s="36" t="s">
        <v>459</v>
      </c>
      <c r="H182" s="35"/>
      <c r="I182" s="35"/>
      <c r="J182" s="35"/>
    </row>
    <row r="183" spans="2:10" x14ac:dyDescent="0.25">
      <c r="B183" s="37">
        <v>16</v>
      </c>
      <c r="C183" s="35">
        <v>15780242</v>
      </c>
      <c r="D183" s="35" t="s">
        <v>1032</v>
      </c>
      <c r="E183" s="35">
        <v>26</v>
      </c>
      <c r="F183" s="36" t="s">
        <v>460</v>
      </c>
      <c r="G183" s="36" t="s">
        <v>461</v>
      </c>
      <c r="H183" s="35">
        <v>214</v>
      </c>
      <c r="I183" s="35">
        <v>5963</v>
      </c>
      <c r="J183" s="35">
        <v>6177</v>
      </c>
    </row>
    <row r="184" spans="2:10" x14ac:dyDescent="0.25">
      <c r="B184" s="37">
        <v>16</v>
      </c>
      <c r="C184" s="35">
        <v>15780242</v>
      </c>
      <c r="D184" s="35" t="s">
        <v>1032</v>
      </c>
      <c r="E184" s="35">
        <v>26</v>
      </c>
      <c r="F184" s="36" t="s">
        <v>462</v>
      </c>
      <c r="G184" s="36" t="s">
        <v>592</v>
      </c>
      <c r="H184" s="35"/>
      <c r="I184" s="35"/>
      <c r="J184" s="35"/>
    </row>
    <row r="185" spans="2:10" x14ac:dyDescent="0.25">
      <c r="B185" s="37">
        <v>16</v>
      </c>
      <c r="C185" s="35">
        <v>55292019</v>
      </c>
      <c r="D185" s="35" t="s">
        <v>1032</v>
      </c>
      <c r="E185" s="35">
        <v>27</v>
      </c>
      <c r="F185" s="36" t="s">
        <v>593</v>
      </c>
      <c r="G185" s="36" t="s">
        <v>594</v>
      </c>
      <c r="H185" s="35">
        <v>250</v>
      </c>
      <c r="I185" s="35">
        <v>1352</v>
      </c>
      <c r="J185" s="35">
        <v>1602</v>
      </c>
    </row>
    <row r="186" spans="2:10" x14ac:dyDescent="0.25">
      <c r="B186" s="37">
        <v>16</v>
      </c>
      <c r="C186" s="35">
        <v>55292019</v>
      </c>
      <c r="D186" s="35" t="s">
        <v>1032</v>
      </c>
      <c r="E186" s="35">
        <v>27</v>
      </c>
      <c r="F186" s="36" t="s">
        <v>595</v>
      </c>
      <c r="G186" s="36" t="s">
        <v>596</v>
      </c>
      <c r="H186" s="35"/>
      <c r="I186" s="35"/>
      <c r="J186" s="35"/>
    </row>
    <row r="187" spans="2:10" x14ac:dyDescent="0.25">
      <c r="B187" s="37">
        <v>9</v>
      </c>
      <c r="C187" s="35">
        <v>40620132</v>
      </c>
      <c r="D187" s="35" t="s">
        <v>1032</v>
      </c>
      <c r="E187" s="35">
        <v>28</v>
      </c>
      <c r="F187" s="35" t="s">
        <v>598</v>
      </c>
      <c r="G187" s="38" t="s">
        <v>597</v>
      </c>
      <c r="H187" s="39" t="s">
        <v>598</v>
      </c>
      <c r="I187" s="35">
        <v>251</v>
      </c>
      <c r="J187" s="35" t="s">
        <v>598</v>
      </c>
    </row>
    <row r="188" spans="2:10" x14ac:dyDescent="0.25">
      <c r="B188" s="37">
        <v>9</v>
      </c>
      <c r="C188" s="35">
        <v>40620132</v>
      </c>
      <c r="D188" s="35" t="s">
        <v>1032</v>
      </c>
      <c r="E188" s="35">
        <v>28</v>
      </c>
      <c r="F188" s="35" t="s">
        <v>598</v>
      </c>
      <c r="G188" s="38" t="s">
        <v>597</v>
      </c>
      <c r="H188" s="39"/>
      <c r="I188" s="35"/>
      <c r="J188" s="35"/>
    </row>
    <row r="189" spans="2:10" x14ac:dyDescent="0.25">
      <c r="B189" s="37">
        <v>12</v>
      </c>
      <c r="C189" s="35">
        <v>5012869</v>
      </c>
      <c r="D189" s="35" t="s">
        <v>1032</v>
      </c>
      <c r="E189" s="35">
        <v>29</v>
      </c>
      <c r="F189" s="36" t="s">
        <v>599</v>
      </c>
      <c r="G189" s="36" t="s">
        <v>600</v>
      </c>
      <c r="H189" s="35">
        <v>225</v>
      </c>
      <c r="I189" s="35">
        <v>2794</v>
      </c>
      <c r="J189" s="35">
        <v>3019</v>
      </c>
    </row>
    <row r="190" spans="2:10" x14ac:dyDescent="0.25">
      <c r="B190" s="37">
        <v>12</v>
      </c>
      <c r="C190" s="35">
        <v>5012869</v>
      </c>
      <c r="D190" s="35" t="s">
        <v>1032</v>
      </c>
      <c r="E190" s="35">
        <v>29</v>
      </c>
      <c r="F190" s="36" t="s">
        <v>601</v>
      </c>
      <c r="G190" s="36" t="s">
        <v>602</v>
      </c>
      <c r="H190" s="35"/>
      <c r="I190" s="35"/>
      <c r="J190" s="35"/>
    </row>
    <row r="191" spans="2:10" x14ac:dyDescent="0.25">
      <c r="B191" s="37">
        <v>1</v>
      </c>
      <c r="C191" s="35">
        <v>204822282</v>
      </c>
      <c r="D191" s="35" t="s">
        <v>1032</v>
      </c>
      <c r="E191" s="35">
        <v>30</v>
      </c>
      <c r="F191" s="36" t="s">
        <v>603</v>
      </c>
      <c r="G191" s="36" t="s">
        <v>604</v>
      </c>
      <c r="H191" s="35">
        <v>262</v>
      </c>
      <c r="I191" s="35">
        <v>6000</v>
      </c>
      <c r="J191" s="35">
        <v>6262</v>
      </c>
    </row>
    <row r="192" spans="2:10" x14ac:dyDescent="0.25">
      <c r="B192" s="37">
        <v>1</v>
      </c>
      <c r="C192" s="35">
        <v>204822282</v>
      </c>
      <c r="D192" s="35" t="s">
        <v>1032</v>
      </c>
      <c r="E192" s="35">
        <v>30</v>
      </c>
      <c r="F192" s="36" t="s">
        <v>605</v>
      </c>
      <c r="G192" s="36" t="s">
        <v>606</v>
      </c>
      <c r="H192" s="35"/>
      <c r="I192" s="35"/>
      <c r="J192" s="35"/>
    </row>
    <row r="193" spans="2:10" x14ac:dyDescent="0.25">
      <c r="B193" s="37">
        <v>14</v>
      </c>
      <c r="C193" s="35">
        <v>80092588</v>
      </c>
      <c r="D193" s="35" t="s">
        <v>1032</v>
      </c>
      <c r="E193" s="35">
        <v>31</v>
      </c>
      <c r="F193" s="36" t="s">
        <v>607</v>
      </c>
      <c r="G193" s="36" t="s">
        <v>608</v>
      </c>
      <c r="H193" s="35">
        <v>253</v>
      </c>
      <c r="I193" s="35">
        <v>5840</v>
      </c>
      <c r="J193" s="35">
        <v>6093</v>
      </c>
    </row>
    <row r="194" spans="2:10" x14ac:dyDescent="0.25">
      <c r="B194" s="37">
        <v>14</v>
      </c>
      <c r="C194" s="35">
        <v>80092588</v>
      </c>
      <c r="D194" s="35" t="s">
        <v>1032</v>
      </c>
      <c r="E194" s="35">
        <v>31</v>
      </c>
      <c r="F194" s="36" t="s">
        <v>609</v>
      </c>
      <c r="G194" s="36" t="s">
        <v>610</v>
      </c>
      <c r="H194" s="35"/>
      <c r="I194" s="35"/>
      <c r="J194" s="35"/>
    </row>
    <row r="195" spans="2:10" x14ac:dyDescent="0.25">
      <c r="B195" s="37">
        <v>17</v>
      </c>
      <c r="C195" s="35">
        <v>43837342</v>
      </c>
      <c r="D195" s="35" t="s">
        <v>1032</v>
      </c>
      <c r="E195" s="35">
        <v>32</v>
      </c>
      <c r="F195" s="36" t="s">
        <v>611</v>
      </c>
      <c r="G195" s="36" t="s">
        <v>612</v>
      </c>
      <c r="H195" s="35">
        <v>835</v>
      </c>
      <c r="I195" s="35">
        <v>1330</v>
      </c>
      <c r="J195" s="35">
        <v>2165</v>
      </c>
    </row>
    <row r="196" spans="2:10" x14ac:dyDescent="0.25">
      <c r="B196" s="37">
        <v>17</v>
      </c>
      <c r="C196" s="35">
        <v>43837342</v>
      </c>
      <c r="D196" s="35" t="s">
        <v>1032</v>
      </c>
      <c r="E196" s="35">
        <v>32</v>
      </c>
      <c r="F196" s="36" t="s">
        <v>613</v>
      </c>
      <c r="G196" s="36" t="s">
        <v>614</v>
      </c>
      <c r="H196" s="35"/>
      <c r="I196" s="35"/>
      <c r="J196" s="35"/>
    </row>
    <row r="197" spans="2:10" x14ac:dyDescent="0.25">
      <c r="B197" s="37">
        <v>6</v>
      </c>
      <c r="C197" s="35">
        <v>65412811</v>
      </c>
      <c r="D197" s="35" t="s">
        <v>1032</v>
      </c>
      <c r="E197" s="35">
        <v>33</v>
      </c>
      <c r="F197" s="36" t="s">
        <v>615</v>
      </c>
      <c r="G197" s="36" t="s">
        <v>616</v>
      </c>
      <c r="H197" s="35">
        <v>251</v>
      </c>
      <c r="I197" s="35">
        <v>348</v>
      </c>
      <c r="J197" s="35">
        <v>599</v>
      </c>
    </row>
    <row r="198" spans="2:10" x14ac:dyDescent="0.25">
      <c r="B198" s="37">
        <v>6</v>
      </c>
      <c r="C198" s="35">
        <v>65412811</v>
      </c>
      <c r="D198" s="35" t="s">
        <v>1032</v>
      </c>
      <c r="E198" s="35">
        <v>33</v>
      </c>
      <c r="F198" s="36" t="s">
        <v>617</v>
      </c>
      <c r="G198" s="36" t="s">
        <v>618</v>
      </c>
      <c r="H198" s="35"/>
      <c r="I198" s="35"/>
      <c r="J198" s="35"/>
    </row>
    <row r="199" spans="2:10" x14ac:dyDescent="0.25">
      <c r="B199" s="37">
        <v>13</v>
      </c>
      <c r="C199" s="35">
        <v>76279942</v>
      </c>
      <c r="D199" s="35" t="s">
        <v>1032</v>
      </c>
      <c r="E199" s="35">
        <v>34</v>
      </c>
      <c r="F199" s="36" t="s">
        <v>619</v>
      </c>
      <c r="G199" s="36" t="s">
        <v>620</v>
      </c>
      <c r="H199" s="35">
        <v>338</v>
      </c>
      <c r="I199" s="35">
        <v>5876</v>
      </c>
      <c r="J199" s="35">
        <v>6214</v>
      </c>
    </row>
    <row r="200" spans="2:10" x14ac:dyDescent="0.25">
      <c r="B200" s="37">
        <v>13</v>
      </c>
      <c r="C200" s="35">
        <v>76279942</v>
      </c>
      <c r="D200" s="35" t="s">
        <v>1032</v>
      </c>
      <c r="E200" s="35">
        <v>34</v>
      </c>
      <c r="F200" s="36" t="s">
        <v>621</v>
      </c>
      <c r="G200" s="36" t="s">
        <v>622</v>
      </c>
      <c r="H200" s="35"/>
      <c r="I200" s="35"/>
      <c r="J200" s="35"/>
    </row>
    <row r="201" spans="2:10" x14ac:dyDescent="0.25">
      <c r="B201" s="37">
        <v>2</v>
      </c>
      <c r="C201" s="35">
        <v>103680039</v>
      </c>
      <c r="D201" s="35" t="s">
        <v>1032</v>
      </c>
      <c r="E201" s="35">
        <v>35</v>
      </c>
      <c r="F201" s="36" t="s">
        <v>623</v>
      </c>
      <c r="G201" s="36" t="s">
        <v>624</v>
      </c>
      <c r="H201" s="35">
        <v>375</v>
      </c>
      <c r="I201" s="35">
        <v>4477</v>
      </c>
      <c r="J201" s="35">
        <v>4852</v>
      </c>
    </row>
    <row r="202" spans="2:10" x14ac:dyDescent="0.25">
      <c r="B202" s="37">
        <v>2</v>
      </c>
      <c r="C202" s="35">
        <v>103680039</v>
      </c>
      <c r="D202" s="35" t="s">
        <v>1032</v>
      </c>
      <c r="E202" s="35">
        <v>35</v>
      </c>
      <c r="F202" s="36" t="s">
        <v>625</v>
      </c>
      <c r="G202" s="36" t="s">
        <v>626</v>
      </c>
      <c r="H202" s="35"/>
      <c r="I202" s="35"/>
      <c r="J202" s="35"/>
    </row>
    <row r="203" spans="2:10" x14ac:dyDescent="0.25">
      <c r="B203" s="37">
        <v>2</v>
      </c>
      <c r="C203" s="35">
        <v>192915321</v>
      </c>
      <c r="D203" s="35" t="s">
        <v>1032</v>
      </c>
      <c r="E203" s="35">
        <v>36</v>
      </c>
      <c r="F203" s="36" t="s">
        <v>498</v>
      </c>
      <c r="G203" s="36" t="s">
        <v>499</v>
      </c>
      <c r="H203" s="35">
        <v>233</v>
      </c>
      <c r="I203" s="35">
        <v>6017</v>
      </c>
      <c r="J203" s="35">
        <v>6250</v>
      </c>
    </row>
    <row r="204" spans="2:10" x14ac:dyDescent="0.25">
      <c r="B204" s="37">
        <v>2</v>
      </c>
      <c r="C204" s="35">
        <v>192915321</v>
      </c>
      <c r="D204" s="35" t="s">
        <v>1032</v>
      </c>
      <c r="E204" s="35">
        <v>36</v>
      </c>
      <c r="F204" s="36" t="s">
        <v>500</v>
      </c>
      <c r="G204" s="36" t="s">
        <v>501</v>
      </c>
      <c r="H204" s="35"/>
      <c r="I204" s="35"/>
      <c r="J204" s="35"/>
    </row>
    <row r="205" spans="2:10" x14ac:dyDescent="0.25">
      <c r="B205" s="37">
        <v>2</v>
      </c>
      <c r="C205" s="35">
        <v>135842229</v>
      </c>
      <c r="D205" s="35" t="s">
        <v>1032</v>
      </c>
      <c r="E205" s="35">
        <v>37</v>
      </c>
      <c r="F205" s="36" t="s">
        <v>502</v>
      </c>
      <c r="G205" s="36" t="s">
        <v>503</v>
      </c>
      <c r="H205" s="35">
        <v>243</v>
      </c>
      <c r="I205" s="35">
        <v>383</v>
      </c>
      <c r="J205" s="35">
        <v>626</v>
      </c>
    </row>
    <row r="206" spans="2:10" x14ac:dyDescent="0.25">
      <c r="B206" s="37">
        <v>2</v>
      </c>
      <c r="C206" s="35">
        <v>135842229</v>
      </c>
      <c r="D206" s="35" t="s">
        <v>1032</v>
      </c>
      <c r="E206" s="35">
        <v>37</v>
      </c>
      <c r="F206" s="36" t="s">
        <v>504</v>
      </c>
      <c r="G206" s="36" t="s">
        <v>505</v>
      </c>
      <c r="H206" s="35"/>
      <c r="I206" s="35"/>
      <c r="J206" s="35"/>
    </row>
    <row r="207" spans="2:10" x14ac:dyDescent="0.25">
      <c r="B207" s="37">
        <v>11</v>
      </c>
      <c r="C207" s="35">
        <v>56338624</v>
      </c>
      <c r="D207" s="35" t="s">
        <v>1032</v>
      </c>
      <c r="E207" s="35">
        <v>38</v>
      </c>
      <c r="F207" s="36" t="s">
        <v>506</v>
      </c>
      <c r="G207" s="36" t="s">
        <v>377</v>
      </c>
      <c r="H207" s="35">
        <v>323</v>
      </c>
      <c r="I207" s="35">
        <v>1345</v>
      </c>
      <c r="J207" s="35">
        <v>1668</v>
      </c>
    </row>
    <row r="208" spans="2:10" x14ac:dyDescent="0.25">
      <c r="B208" s="37">
        <v>11</v>
      </c>
      <c r="C208" s="35">
        <v>56338624</v>
      </c>
      <c r="D208" s="35" t="s">
        <v>1032</v>
      </c>
      <c r="E208" s="35">
        <v>38</v>
      </c>
      <c r="F208" s="36" t="s">
        <v>378</v>
      </c>
      <c r="G208" s="36" t="s">
        <v>379</v>
      </c>
      <c r="H208" s="35"/>
      <c r="I208" s="35"/>
      <c r="J208" s="35"/>
    </row>
    <row r="209" spans="2:10" x14ac:dyDescent="0.25">
      <c r="B209" s="37">
        <v>2</v>
      </c>
      <c r="C209" s="35">
        <v>22658594</v>
      </c>
      <c r="D209" s="35" t="s">
        <v>1032</v>
      </c>
      <c r="E209" s="35">
        <v>39</v>
      </c>
      <c r="F209" s="36" t="s">
        <v>380</v>
      </c>
      <c r="G209" s="36" t="s">
        <v>381</v>
      </c>
      <c r="H209" s="35">
        <v>272</v>
      </c>
      <c r="I209" s="35">
        <v>4491</v>
      </c>
      <c r="J209" s="35">
        <v>4763</v>
      </c>
    </row>
    <row r="210" spans="2:10" x14ac:dyDescent="0.25">
      <c r="B210" s="37">
        <v>2</v>
      </c>
      <c r="C210" s="35">
        <v>22658594</v>
      </c>
      <c r="D210" s="35" t="s">
        <v>1032</v>
      </c>
      <c r="E210" s="35">
        <v>39</v>
      </c>
      <c r="F210" s="36" t="s">
        <v>382</v>
      </c>
      <c r="G210" s="36" t="s">
        <v>383</v>
      </c>
      <c r="H210" s="35"/>
      <c r="I210" s="35"/>
      <c r="J210" s="35"/>
    </row>
    <row r="211" spans="2:10" x14ac:dyDescent="0.25">
      <c r="B211" s="37">
        <v>14</v>
      </c>
      <c r="C211" s="35">
        <v>38127329</v>
      </c>
      <c r="D211" s="35" t="s">
        <v>1032</v>
      </c>
      <c r="E211" s="35">
        <v>40</v>
      </c>
      <c r="F211" s="36" t="s">
        <v>384</v>
      </c>
      <c r="G211" s="36" t="s">
        <v>385</v>
      </c>
      <c r="H211" s="35">
        <v>275</v>
      </c>
      <c r="I211" s="35">
        <v>2139</v>
      </c>
      <c r="J211" s="35">
        <v>2414</v>
      </c>
    </row>
    <row r="212" spans="2:10" x14ac:dyDescent="0.25">
      <c r="B212" s="37">
        <v>14</v>
      </c>
      <c r="C212" s="35">
        <v>38127329</v>
      </c>
      <c r="D212" s="35" t="s">
        <v>1032</v>
      </c>
      <c r="E212" s="35">
        <v>40</v>
      </c>
      <c r="F212" s="36" t="s">
        <v>386</v>
      </c>
      <c r="G212" s="36" t="s">
        <v>387</v>
      </c>
      <c r="H212" s="35"/>
      <c r="I212" s="35"/>
      <c r="J212" s="35"/>
    </row>
    <row r="213" spans="2:10" x14ac:dyDescent="0.25">
      <c r="B213" s="37">
        <v>8</v>
      </c>
      <c r="C213" s="35">
        <v>24118530</v>
      </c>
      <c r="D213" s="35" t="s">
        <v>1032</v>
      </c>
      <c r="E213" s="35">
        <v>41</v>
      </c>
      <c r="F213" s="36" t="s">
        <v>388</v>
      </c>
      <c r="G213" s="36" t="s">
        <v>389</v>
      </c>
      <c r="H213" s="35">
        <v>317</v>
      </c>
      <c r="I213" s="35">
        <v>2759</v>
      </c>
      <c r="J213" s="35">
        <v>3076</v>
      </c>
    </row>
    <row r="214" spans="2:10" x14ac:dyDescent="0.25">
      <c r="B214" s="37">
        <v>8</v>
      </c>
      <c r="C214" s="35">
        <v>24118530</v>
      </c>
      <c r="D214" s="35" t="s">
        <v>1032</v>
      </c>
      <c r="E214" s="35">
        <v>41</v>
      </c>
      <c r="F214" s="36" t="s">
        <v>390</v>
      </c>
      <c r="G214" s="36" t="s">
        <v>391</v>
      </c>
      <c r="H214" s="35"/>
      <c r="I214" s="35"/>
      <c r="J214" s="35"/>
    </row>
    <row r="215" spans="2:10" x14ac:dyDescent="0.25">
      <c r="B215" s="37">
        <v>5</v>
      </c>
      <c r="C215" s="35">
        <v>91600866</v>
      </c>
      <c r="D215" s="35" t="s">
        <v>1032</v>
      </c>
      <c r="E215" s="35">
        <v>42</v>
      </c>
      <c r="F215" s="36" t="s">
        <v>392</v>
      </c>
      <c r="G215" s="36" t="s">
        <v>393</v>
      </c>
      <c r="H215" s="35">
        <v>244</v>
      </c>
      <c r="I215" s="35">
        <v>4329</v>
      </c>
      <c r="J215" s="35">
        <v>4573</v>
      </c>
    </row>
    <row r="216" spans="2:10" x14ac:dyDescent="0.25">
      <c r="B216" s="37">
        <v>5</v>
      </c>
      <c r="C216" s="35">
        <v>91600866</v>
      </c>
      <c r="D216" s="35" t="s">
        <v>1032</v>
      </c>
      <c r="E216" s="35">
        <v>42</v>
      </c>
      <c r="F216" s="36" t="s">
        <v>394</v>
      </c>
      <c r="G216" s="36" t="s">
        <v>395</v>
      </c>
      <c r="H216" s="35"/>
      <c r="I216" s="35"/>
      <c r="J216" s="35"/>
    </row>
    <row r="217" spans="2:10" x14ac:dyDescent="0.25">
      <c r="B217" s="37">
        <v>2</v>
      </c>
      <c r="C217" s="35">
        <v>226439403</v>
      </c>
      <c r="D217" s="35" t="s">
        <v>1032</v>
      </c>
      <c r="E217" s="35">
        <v>43</v>
      </c>
      <c r="F217" s="36" t="s">
        <v>396</v>
      </c>
      <c r="G217" s="36" t="s">
        <v>397</v>
      </c>
      <c r="H217" s="35">
        <v>228</v>
      </c>
      <c r="I217" s="35">
        <v>802</v>
      </c>
      <c r="J217" s="35">
        <v>1030</v>
      </c>
    </row>
    <row r="218" spans="2:10" x14ac:dyDescent="0.25">
      <c r="B218" s="37">
        <v>2</v>
      </c>
      <c r="C218" s="35">
        <v>226439403</v>
      </c>
      <c r="D218" s="35" t="s">
        <v>1032</v>
      </c>
      <c r="E218" s="35">
        <v>43</v>
      </c>
      <c r="F218" s="36" t="s">
        <v>398</v>
      </c>
      <c r="G218" s="36" t="s">
        <v>528</v>
      </c>
      <c r="H218" s="35"/>
      <c r="I218" s="35"/>
      <c r="J218" s="35"/>
    </row>
    <row r="219" spans="2:10" x14ac:dyDescent="0.25">
      <c r="B219" s="37">
        <v>14</v>
      </c>
      <c r="C219" s="35">
        <v>54317689</v>
      </c>
      <c r="D219" s="35" t="s">
        <v>1032</v>
      </c>
      <c r="E219" s="35">
        <v>44</v>
      </c>
      <c r="F219" s="36" t="s">
        <v>529</v>
      </c>
      <c r="G219" s="36" t="s">
        <v>530</v>
      </c>
      <c r="H219" s="35">
        <v>205</v>
      </c>
      <c r="I219" s="35">
        <v>342</v>
      </c>
      <c r="J219" s="35">
        <v>547</v>
      </c>
    </row>
    <row r="220" spans="2:10" x14ac:dyDescent="0.25">
      <c r="B220" s="37">
        <v>14</v>
      </c>
      <c r="C220" s="35">
        <v>54317689</v>
      </c>
      <c r="D220" s="35" t="s">
        <v>1032</v>
      </c>
      <c r="E220" s="35">
        <v>44</v>
      </c>
      <c r="F220" s="36" t="s">
        <v>531</v>
      </c>
      <c r="G220" s="36" t="s">
        <v>532</v>
      </c>
      <c r="H220" s="35"/>
      <c r="I220" s="35"/>
      <c r="J220" s="35"/>
    </row>
    <row r="221" spans="2:10" x14ac:dyDescent="0.25">
      <c r="B221" s="37">
        <v>4</v>
      </c>
      <c r="C221" s="35">
        <v>67736064</v>
      </c>
      <c r="D221" s="35" t="s">
        <v>1032</v>
      </c>
      <c r="E221" s="35">
        <v>45</v>
      </c>
      <c r="F221" s="36" t="s">
        <v>533</v>
      </c>
      <c r="G221" s="36" t="s">
        <v>534</v>
      </c>
      <c r="H221" s="35">
        <v>301</v>
      </c>
      <c r="I221" s="35">
        <v>2944</v>
      </c>
      <c r="J221" s="35">
        <v>3245</v>
      </c>
    </row>
    <row r="222" spans="2:10" x14ac:dyDescent="0.25">
      <c r="B222" s="37">
        <v>4</v>
      </c>
      <c r="C222" s="35">
        <v>67736064</v>
      </c>
      <c r="D222" s="35" t="s">
        <v>1032</v>
      </c>
      <c r="E222" s="35">
        <v>45</v>
      </c>
      <c r="F222" s="36" t="s">
        <v>535</v>
      </c>
      <c r="G222" s="36" t="s">
        <v>536</v>
      </c>
      <c r="H222" s="35"/>
      <c r="I222" s="35"/>
      <c r="J222" s="35"/>
    </row>
    <row r="223" spans="2:10" x14ac:dyDescent="0.25">
      <c r="B223" s="37">
        <v>11</v>
      </c>
      <c r="C223" s="35">
        <v>36911211</v>
      </c>
      <c r="D223" s="35" t="s">
        <v>1032</v>
      </c>
      <c r="E223" s="35">
        <v>46</v>
      </c>
      <c r="F223" s="36" t="s">
        <v>537</v>
      </c>
      <c r="G223" s="36" t="s">
        <v>538</v>
      </c>
      <c r="H223" s="35">
        <v>228</v>
      </c>
      <c r="I223" s="35">
        <v>617</v>
      </c>
      <c r="J223" s="35">
        <v>845</v>
      </c>
    </row>
    <row r="224" spans="2:10" x14ac:dyDescent="0.25">
      <c r="B224" s="37">
        <v>11</v>
      </c>
      <c r="C224" s="35">
        <v>36911211</v>
      </c>
      <c r="D224" s="35" t="s">
        <v>1032</v>
      </c>
      <c r="E224" s="35">
        <v>46</v>
      </c>
      <c r="F224" s="36" t="s">
        <v>539</v>
      </c>
      <c r="G224" s="36" t="s">
        <v>540</v>
      </c>
      <c r="H224" s="35"/>
      <c r="I224" s="35"/>
      <c r="J224" s="35"/>
    </row>
    <row r="225" spans="2:10" x14ac:dyDescent="0.25">
      <c r="B225" s="37">
        <v>6</v>
      </c>
      <c r="C225" s="35">
        <v>58546727</v>
      </c>
      <c r="D225" s="35" t="s">
        <v>1032</v>
      </c>
      <c r="E225" s="35">
        <v>47</v>
      </c>
      <c r="F225" s="36" t="s">
        <v>541</v>
      </c>
      <c r="G225" s="36" t="s">
        <v>542</v>
      </c>
      <c r="H225" s="35">
        <v>873</v>
      </c>
      <c r="I225" s="35">
        <v>2907</v>
      </c>
      <c r="J225" s="35">
        <v>3780</v>
      </c>
    </row>
    <row r="226" spans="2:10" x14ac:dyDescent="0.25">
      <c r="B226" s="37">
        <v>6</v>
      </c>
      <c r="C226" s="35">
        <v>58546727</v>
      </c>
      <c r="D226" s="35" t="s">
        <v>1032</v>
      </c>
      <c r="E226" s="35">
        <v>47</v>
      </c>
      <c r="F226" s="36" t="s">
        <v>543</v>
      </c>
      <c r="G226" s="36" t="s">
        <v>544</v>
      </c>
      <c r="H226" s="35"/>
      <c r="I226" s="35"/>
      <c r="J226" s="35"/>
    </row>
    <row r="227" spans="2:10" x14ac:dyDescent="0.25">
      <c r="B227" s="37">
        <v>12</v>
      </c>
      <c r="C227" s="35">
        <v>83673576</v>
      </c>
      <c r="D227" s="35" t="s">
        <v>1032</v>
      </c>
      <c r="E227" s="35">
        <v>48</v>
      </c>
      <c r="F227" s="36" t="s">
        <v>545</v>
      </c>
      <c r="G227" s="36" t="s">
        <v>546</v>
      </c>
      <c r="H227" s="35">
        <v>238</v>
      </c>
      <c r="I227" s="35">
        <v>6018</v>
      </c>
      <c r="J227" s="35">
        <v>6256</v>
      </c>
    </row>
    <row r="228" spans="2:10" x14ac:dyDescent="0.25">
      <c r="B228" s="37">
        <v>12</v>
      </c>
      <c r="C228" s="35">
        <v>83673576</v>
      </c>
      <c r="D228" s="35" t="s">
        <v>1032</v>
      </c>
      <c r="E228" s="35">
        <v>48</v>
      </c>
      <c r="F228" s="36" t="s">
        <v>547</v>
      </c>
      <c r="G228" s="36" t="s">
        <v>548</v>
      </c>
      <c r="H228" s="35"/>
      <c r="I228" s="35"/>
      <c r="J228" s="35"/>
    </row>
    <row r="229" spans="2:10" x14ac:dyDescent="0.25">
      <c r="B229" s="37">
        <v>19</v>
      </c>
      <c r="C229" s="35">
        <v>40188331</v>
      </c>
      <c r="D229" s="35" t="s">
        <v>1032</v>
      </c>
      <c r="E229" s="35">
        <v>49</v>
      </c>
      <c r="F229" s="36" t="s">
        <v>549</v>
      </c>
      <c r="G229" s="36" t="s">
        <v>550</v>
      </c>
      <c r="H229" s="35">
        <v>250</v>
      </c>
      <c r="I229" s="35">
        <v>6017</v>
      </c>
      <c r="J229" s="35">
        <v>6267</v>
      </c>
    </row>
    <row r="230" spans="2:10" x14ac:dyDescent="0.25">
      <c r="B230" s="37">
        <v>19</v>
      </c>
      <c r="C230" s="35">
        <v>40188331</v>
      </c>
      <c r="D230" s="35" t="s">
        <v>1032</v>
      </c>
      <c r="E230" s="35">
        <v>49</v>
      </c>
      <c r="F230" s="36" t="s">
        <v>551</v>
      </c>
      <c r="G230" s="36" t="s">
        <v>552</v>
      </c>
      <c r="H230" s="35"/>
      <c r="I230" s="35"/>
      <c r="J230" s="35"/>
    </row>
    <row r="231" spans="2:10" x14ac:dyDescent="0.25">
      <c r="B231" s="37">
        <v>6</v>
      </c>
      <c r="C231" s="35">
        <v>29235424</v>
      </c>
      <c r="D231" s="35" t="s">
        <v>1032</v>
      </c>
      <c r="E231" s="35">
        <v>50</v>
      </c>
      <c r="F231" s="35" t="s">
        <v>598</v>
      </c>
      <c r="G231" s="38" t="s">
        <v>597</v>
      </c>
      <c r="H231" s="39" t="s">
        <v>598</v>
      </c>
      <c r="I231" s="35">
        <v>6007</v>
      </c>
      <c r="J231" s="35" t="s">
        <v>598</v>
      </c>
    </row>
    <row r="232" spans="2:10" x14ac:dyDescent="0.25">
      <c r="B232" s="37">
        <v>6</v>
      </c>
      <c r="C232" s="35">
        <v>29235424</v>
      </c>
      <c r="D232" s="35" t="s">
        <v>1032</v>
      </c>
      <c r="E232" s="35">
        <v>50</v>
      </c>
      <c r="F232" s="35" t="s">
        <v>598</v>
      </c>
      <c r="G232" s="38" t="s">
        <v>597</v>
      </c>
      <c r="H232" s="39"/>
      <c r="I232" s="35"/>
      <c r="J232" s="35"/>
    </row>
    <row r="233" spans="2:10" x14ac:dyDescent="0.25">
      <c r="B233" s="37">
        <v>6</v>
      </c>
      <c r="C233" s="35">
        <v>164561390</v>
      </c>
      <c r="D233" s="35" t="s">
        <v>1032</v>
      </c>
      <c r="E233" s="35">
        <v>51</v>
      </c>
      <c r="F233" s="36" t="s">
        <v>553</v>
      </c>
      <c r="G233" s="36" t="s">
        <v>554</v>
      </c>
      <c r="H233" s="35">
        <v>230</v>
      </c>
      <c r="I233" s="35">
        <v>2945</v>
      </c>
      <c r="J233" s="35">
        <v>3175</v>
      </c>
    </row>
    <row r="234" spans="2:10" x14ac:dyDescent="0.25">
      <c r="B234" s="37">
        <v>6</v>
      </c>
      <c r="C234" s="35">
        <v>164561390</v>
      </c>
      <c r="D234" s="35" t="s">
        <v>1032</v>
      </c>
      <c r="E234" s="35">
        <v>51</v>
      </c>
      <c r="F234" s="36" t="s">
        <v>555</v>
      </c>
      <c r="G234" s="36" t="s">
        <v>556</v>
      </c>
      <c r="H234" s="35"/>
      <c r="I234" s="35"/>
      <c r="J234" s="35"/>
    </row>
    <row r="235" spans="2:10" x14ac:dyDescent="0.25">
      <c r="B235" s="35" t="s">
        <v>843</v>
      </c>
      <c r="C235" s="35">
        <v>114777311</v>
      </c>
      <c r="D235" s="35" t="s">
        <v>1032</v>
      </c>
      <c r="E235" s="35">
        <v>52</v>
      </c>
      <c r="F235" s="36" t="s">
        <v>557</v>
      </c>
      <c r="G235" s="36" t="s">
        <v>558</v>
      </c>
      <c r="H235" s="35">
        <v>765</v>
      </c>
      <c r="I235" s="35">
        <v>5926</v>
      </c>
      <c r="J235" s="35">
        <v>6691</v>
      </c>
    </row>
    <row r="236" spans="2:10" x14ac:dyDescent="0.25">
      <c r="B236" s="35" t="s">
        <v>843</v>
      </c>
      <c r="C236" s="35">
        <v>114777311</v>
      </c>
      <c r="D236" s="35" t="s">
        <v>1032</v>
      </c>
      <c r="E236" s="35">
        <v>52</v>
      </c>
      <c r="F236" s="36" t="s">
        <v>559</v>
      </c>
      <c r="G236" s="36" t="s">
        <v>560</v>
      </c>
      <c r="H236" s="35"/>
      <c r="I236" s="35"/>
      <c r="J236" s="35"/>
    </row>
    <row r="237" spans="2:10" x14ac:dyDescent="0.25">
      <c r="B237" s="35">
        <v>2</v>
      </c>
      <c r="C237" s="35">
        <v>226735315</v>
      </c>
      <c r="D237" s="35" t="s">
        <v>1032</v>
      </c>
      <c r="E237" s="35">
        <v>53</v>
      </c>
      <c r="F237" s="36" t="s">
        <v>561</v>
      </c>
      <c r="G237" s="36" t="s">
        <v>433</v>
      </c>
      <c r="H237" s="35">
        <v>253</v>
      </c>
      <c r="I237" s="35">
        <v>2183</v>
      </c>
      <c r="J237" s="35">
        <v>2436</v>
      </c>
    </row>
    <row r="238" spans="2:10" x14ac:dyDescent="0.25">
      <c r="B238" s="35">
        <v>2</v>
      </c>
      <c r="C238" s="35">
        <v>226735315</v>
      </c>
      <c r="D238" s="35" t="s">
        <v>1032</v>
      </c>
      <c r="E238" s="35">
        <v>53</v>
      </c>
      <c r="F238" s="36" t="s">
        <v>434</v>
      </c>
      <c r="G238" s="36" t="s">
        <v>435</v>
      </c>
      <c r="H238" s="35"/>
      <c r="I238" s="35"/>
      <c r="J238" s="35"/>
    </row>
    <row r="239" spans="2:10" x14ac:dyDescent="0.25">
      <c r="B239" s="35">
        <v>13</v>
      </c>
      <c r="C239" s="35">
        <v>96331421</v>
      </c>
      <c r="D239" s="35" t="s">
        <v>1032</v>
      </c>
      <c r="E239" s="35">
        <v>54</v>
      </c>
      <c r="F239" s="36" t="s">
        <v>436</v>
      </c>
      <c r="G239" s="36" t="s">
        <v>437</v>
      </c>
      <c r="H239" s="35">
        <v>273</v>
      </c>
      <c r="I239" s="35">
        <v>1764</v>
      </c>
      <c r="J239" s="35">
        <v>2037</v>
      </c>
    </row>
    <row r="240" spans="2:10" x14ac:dyDescent="0.25">
      <c r="B240" s="35">
        <v>13</v>
      </c>
      <c r="C240" s="35">
        <v>96331421</v>
      </c>
      <c r="D240" s="35" t="s">
        <v>1032</v>
      </c>
      <c r="E240" s="35">
        <v>54</v>
      </c>
      <c r="F240" s="36" t="s">
        <v>438</v>
      </c>
      <c r="G240" s="36" t="s">
        <v>439</v>
      </c>
      <c r="H240" s="35"/>
      <c r="I240" s="35"/>
      <c r="J240" s="35"/>
    </row>
    <row r="241" spans="2:10" x14ac:dyDescent="0.25">
      <c r="B241" s="35">
        <v>7</v>
      </c>
      <c r="C241" s="35">
        <v>24412257</v>
      </c>
      <c r="D241" s="35" t="s">
        <v>1032</v>
      </c>
      <c r="E241" s="35">
        <v>55</v>
      </c>
      <c r="F241" s="36" t="s">
        <v>440</v>
      </c>
      <c r="G241" s="36" t="s">
        <v>441</v>
      </c>
      <c r="H241" s="35">
        <v>217</v>
      </c>
      <c r="I241" s="35">
        <v>589</v>
      </c>
      <c r="J241" s="35">
        <v>806</v>
      </c>
    </row>
    <row r="242" spans="2:10" x14ac:dyDescent="0.25">
      <c r="B242" s="35">
        <v>7</v>
      </c>
      <c r="C242" s="35">
        <v>24412257</v>
      </c>
      <c r="D242" s="35" t="s">
        <v>1032</v>
      </c>
      <c r="E242" s="35">
        <v>55</v>
      </c>
      <c r="F242" s="36" t="s">
        <v>312</v>
      </c>
      <c r="G242" s="36" t="s">
        <v>441</v>
      </c>
      <c r="H242" s="35"/>
      <c r="I242" s="35"/>
      <c r="J242" s="35"/>
    </row>
    <row r="243" spans="2:10" x14ac:dyDescent="0.25">
      <c r="B243" s="35">
        <v>3</v>
      </c>
      <c r="C243" s="35">
        <v>108138697</v>
      </c>
      <c r="D243" s="35" t="s">
        <v>1032</v>
      </c>
      <c r="E243" s="35">
        <v>56</v>
      </c>
      <c r="F243" s="36" t="s">
        <v>313</v>
      </c>
      <c r="G243" s="36" t="s">
        <v>314</v>
      </c>
      <c r="H243" s="35">
        <v>246</v>
      </c>
      <c r="I243" s="35">
        <v>406</v>
      </c>
      <c r="J243" s="35">
        <v>652</v>
      </c>
    </row>
    <row r="244" spans="2:10" x14ac:dyDescent="0.25">
      <c r="B244" s="35">
        <v>3</v>
      </c>
      <c r="C244" s="35">
        <v>108138697</v>
      </c>
      <c r="D244" s="35" t="s">
        <v>1032</v>
      </c>
      <c r="E244" s="35">
        <v>56</v>
      </c>
      <c r="F244" s="36" t="s">
        <v>315</v>
      </c>
      <c r="G244" s="36" t="s">
        <v>316</v>
      </c>
      <c r="H244" s="35"/>
      <c r="I244" s="35"/>
      <c r="J244" s="35"/>
    </row>
    <row r="245" spans="2:10" x14ac:dyDescent="0.25">
      <c r="B245" s="35">
        <v>10</v>
      </c>
      <c r="C245" s="35">
        <v>16011786</v>
      </c>
      <c r="D245" s="35" t="s">
        <v>1032</v>
      </c>
      <c r="E245" s="35">
        <v>57</v>
      </c>
      <c r="F245" s="36" t="s">
        <v>317</v>
      </c>
      <c r="G245" s="36" t="s">
        <v>318</v>
      </c>
      <c r="H245" s="35">
        <v>298</v>
      </c>
      <c r="I245" s="35">
        <v>1053</v>
      </c>
      <c r="J245" s="35">
        <v>1351</v>
      </c>
    </row>
    <row r="246" spans="2:10" x14ac:dyDescent="0.25">
      <c r="B246" s="35">
        <v>10</v>
      </c>
      <c r="C246" s="35">
        <v>16011786</v>
      </c>
      <c r="D246" s="35" t="s">
        <v>1032</v>
      </c>
      <c r="E246" s="35">
        <v>57</v>
      </c>
      <c r="F246" s="36" t="s">
        <v>319</v>
      </c>
      <c r="G246" s="36" t="s">
        <v>320</v>
      </c>
      <c r="H246" s="35"/>
      <c r="I246" s="35"/>
      <c r="J246" s="35"/>
    </row>
    <row r="247" spans="2:10" x14ac:dyDescent="0.25">
      <c r="B247" s="35">
        <v>7</v>
      </c>
      <c r="C247" s="35">
        <v>80523668</v>
      </c>
      <c r="D247" s="35" t="s">
        <v>1032</v>
      </c>
      <c r="E247" s="35">
        <v>58</v>
      </c>
      <c r="F247" s="36" t="s">
        <v>321</v>
      </c>
      <c r="G247" s="36" t="s">
        <v>322</v>
      </c>
      <c r="H247" s="35">
        <v>290</v>
      </c>
      <c r="I247" s="35">
        <v>1293</v>
      </c>
      <c r="J247" s="35">
        <v>1583</v>
      </c>
    </row>
    <row r="248" spans="2:10" x14ac:dyDescent="0.25">
      <c r="B248" s="35">
        <v>7</v>
      </c>
      <c r="C248" s="35">
        <v>80523668</v>
      </c>
      <c r="D248" s="35" t="s">
        <v>1032</v>
      </c>
      <c r="E248" s="35">
        <v>58</v>
      </c>
      <c r="F248" s="36" t="s">
        <v>323</v>
      </c>
      <c r="G248" s="36" t="s">
        <v>324</v>
      </c>
      <c r="H248" s="35"/>
      <c r="I248" s="35"/>
      <c r="J248" s="35"/>
    </row>
    <row r="249" spans="2:10" x14ac:dyDescent="0.25">
      <c r="B249" s="35">
        <v>6</v>
      </c>
      <c r="C249" s="35">
        <v>22669809</v>
      </c>
      <c r="D249" s="35" t="s">
        <v>1032</v>
      </c>
      <c r="E249" s="35">
        <v>59</v>
      </c>
      <c r="F249" s="36" t="s">
        <v>325</v>
      </c>
      <c r="G249" s="36" t="s">
        <v>326</v>
      </c>
      <c r="H249" s="35">
        <v>263</v>
      </c>
      <c r="I249" s="35">
        <v>381</v>
      </c>
      <c r="J249" s="35">
        <v>644</v>
      </c>
    </row>
    <row r="250" spans="2:10" x14ac:dyDescent="0.25">
      <c r="B250" s="35">
        <v>6</v>
      </c>
      <c r="C250" s="35">
        <v>22669809</v>
      </c>
      <c r="D250" s="35" t="s">
        <v>1032</v>
      </c>
      <c r="E250" s="35">
        <v>59</v>
      </c>
      <c r="F250" s="36" t="s">
        <v>327</v>
      </c>
      <c r="G250" s="36" t="s">
        <v>328</v>
      </c>
      <c r="H250" s="35"/>
      <c r="I250" s="35"/>
      <c r="J250" s="35"/>
    </row>
    <row r="251" spans="2:10" x14ac:dyDescent="0.25">
      <c r="B251" s="35">
        <v>10</v>
      </c>
      <c r="C251" s="35">
        <v>92730954</v>
      </c>
      <c r="D251" s="35" t="s">
        <v>1032</v>
      </c>
      <c r="E251" s="35">
        <v>60</v>
      </c>
      <c r="F251" s="36" t="s">
        <v>329</v>
      </c>
      <c r="G251" s="36" t="s">
        <v>330</v>
      </c>
      <c r="H251" s="35">
        <v>206</v>
      </c>
      <c r="I251" s="35">
        <v>2448</v>
      </c>
      <c r="J251" s="35">
        <v>2654</v>
      </c>
    </row>
    <row r="252" spans="2:10" x14ac:dyDescent="0.25">
      <c r="B252" s="35">
        <v>10</v>
      </c>
      <c r="C252" s="35">
        <v>92730954</v>
      </c>
      <c r="D252" s="35" t="s">
        <v>1032</v>
      </c>
      <c r="E252" s="35">
        <v>60</v>
      </c>
      <c r="F252" s="36" t="s">
        <v>331</v>
      </c>
      <c r="G252" s="36" t="s">
        <v>332</v>
      </c>
      <c r="H252" s="35"/>
      <c r="I252" s="35"/>
      <c r="J252" s="35"/>
    </row>
    <row r="253" spans="2:10" x14ac:dyDescent="0.25">
      <c r="B253" s="35">
        <v>7</v>
      </c>
      <c r="C253" s="35">
        <v>52221997</v>
      </c>
      <c r="D253" s="35" t="s">
        <v>1032</v>
      </c>
      <c r="E253" s="35">
        <v>61</v>
      </c>
      <c r="F253" s="36" t="s">
        <v>333</v>
      </c>
      <c r="G253" s="36" t="s">
        <v>463</v>
      </c>
      <c r="H253" s="35">
        <v>320</v>
      </c>
      <c r="I253" s="35">
        <v>817</v>
      </c>
      <c r="J253" s="35">
        <v>1137</v>
      </c>
    </row>
    <row r="254" spans="2:10" x14ac:dyDescent="0.25">
      <c r="B254" s="35">
        <v>7</v>
      </c>
      <c r="C254" s="35">
        <v>52221997</v>
      </c>
      <c r="D254" s="35" t="s">
        <v>1032</v>
      </c>
      <c r="E254" s="35">
        <v>61</v>
      </c>
      <c r="F254" s="36" t="s">
        <v>464</v>
      </c>
      <c r="G254" s="36" t="s">
        <v>465</v>
      </c>
      <c r="H254" s="35"/>
      <c r="I254" s="35"/>
      <c r="J254" s="35"/>
    </row>
    <row r="255" spans="2:10" x14ac:dyDescent="0.25">
      <c r="B255" s="31"/>
      <c r="C255" s="32" t="s">
        <v>988</v>
      </c>
      <c r="D255" s="32"/>
      <c r="E255" s="32"/>
      <c r="F255" s="33"/>
      <c r="G255" s="33"/>
      <c r="H255" s="32" t="s">
        <v>203</v>
      </c>
      <c r="I255" s="28" t="s">
        <v>898</v>
      </c>
      <c r="J255" s="28" t="s">
        <v>899</v>
      </c>
    </row>
    <row r="256" spans="2:10" x14ac:dyDescent="0.25">
      <c r="B256" s="32" t="s">
        <v>986</v>
      </c>
      <c r="C256" s="32" t="s">
        <v>989</v>
      </c>
      <c r="D256" s="32" t="s">
        <v>984</v>
      </c>
      <c r="E256" s="32" t="s">
        <v>985</v>
      </c>
      <c r="F256" s="34" t="s">
        <v>990</v>
      </c>
      <c r="G256" s="34" t="s">
        <v>991</v>
      </c>
      <c r="H256" s="32" t="s">
        <v>834</v>
      </c>
      <c r="I256" s="28" t="s">
        <v>900</v>
      </c>
      <c r="J256" s="29" t="s">
        <v>901</v>
      </c>
    </row>
    <row r="257" spans="2:10" x14ac:dyDescent="0.25">
      <c r="B257" s="35">
        <v>11</v>
      </c>
      <c r="C257" s="35">
        <v>100539232</v>
      </c>
      <c r="D257" s="35" t="s">
        <v>841</v>
      </c>
      <c r="E257" s="40">
        <v>1</v>
      </c>
      <c r="F257" s="36" t="s">
        <v>466</v>
      </c>
      <c r="G257" s="36" t="s">
        <v>467</v>
      </c>
      <c r="H257" s="35">
        <v>327</v>
      </c>
      <c r="I257" s="35">
        <v>1458</v>
      </c>
      <c r="J257" s="35">
        <v>1785</v>
      </c>
    </row>
    <row r="258" spans="2:10" x14ac:dyDescent="0.25">
      <c r="B258" s="35">
        <v>11</v>
      </c>
      <c r="C258" s="35">
        <v>100539232</v>
      </c>
      <c r="D258" s="35" t="s">
        <v>841</v>
      </c>
      <c r="E258" s="40">
        <v>1</v>
      </c>
      <c r="F258" s="36" t="s">
        <v>468</v>
      </c>
      <c r="G258" s="36" t="s">
        <v>469</v>
      </c>
      <c r="H258" s="35"/>
      <c r="I258" s="35"/>
      <c r="J258" s="35"/>
    </row>
    <row r="259" spans="2:10" x14ac:dyDescent="0.25">
      <c r="B259" s="35">
        <v>15</v>
      </c>
      <c r="C259" s="35">
        <v>58387830</v>
      </c>
      <c r="D259" s="35" t="s">
        <v>841</v>
      </c>
      <c r="E259" s="40">
        <v>2</v>
      </c>
      <c r="F259" s="36" t="s">
        <v>470</v>
      </c>
      <c r="G259" s="36" t="s">
        <v>471</v>
      </c>
      <c r="H259" s="35">
        <v>256</v>
      </c>
      <c r="I259" s="35">
        <v>1100</v>
      </c>
      <c r="J259" s="35">
        <v>1356</v>
      </c>
    </row>
    <row r="260" spans="2:10" x14ac:dyDescent="0.25">
      <c r="B260" s="35">
        <v>15</v>
      </c>
      <c r="C260" s="35">
        <v>58387830</v>
      </c>
      <c r="D260" s="35" t="s">
        <v>841</v>
      </c>
      <c r="E260" s="40">
        <v>2</v>
      </c>
      <c r="F260" s="36" t="s">
        <v>472</v>
      </c>
      <c r="G260" s="36" t="s">
        <v>473</v>
      </c>
      <c r="H260" s="35"/>
      <c r="I260" s="35"/>
      <c r="J260" s="35"/>
    </row>
    <row r="261" spans="2:10" x14ac:dyDescent="0.25">
      <c r="B261" s="35">
        <v>3</v>
      </c>
      <c r="C261" s="35">
        <v>113758556</v>
      </c>
      <c r="D261" s="35" t="s">
        <v>841</v>
      </c>
      <c r="E261" s="40">
        <v>3</v>
      </c>
      <c r="F261" s="36" t="s">
        <v>474</v>
      </c>
      <c r="G261" s="36" t="s">
        <v>475</v>
      </c>
      <c r="H261" s="35">
        <v>245</v>
      </c>
      <c r="I261" s="35">
        <v>265</v>
      </c>
      <c r="J261" s="35">
        <v>510</v>
      </c>
    </row>
    <row r="262" spans="2:10" x14ac:dyDescent="0.25">
      <c r="B262" s="35">
        <v>3</v>
      </c>
      <c r="C262" s="35">
        <v>113758556</v>
      </c>
      <c r="D262" s="35" t="s">
        <v>841</v>
      </c>
      <c r="E262" s="40">
        <v>3</v>
      </c>
      <c r="F262" s="36" t="s">
        <v>476</v>
      </c>
      <c r="G262" s="36" t="s">
        <v>477</v>
      </c>
      <c r="H262" s="35"/>
      <c r="I262" s="35"/>
      <c r="J262" s="35"/>
    </row>
    <row r="263" spans="2:10" x14ac:dyDescent="0.25">
      <c r="B263" s="35">
        <v>10</v>
      </c>
      <c r="C263" s="35">
        <v>127614340</v>
      </c>
      <c r="D263" s="35" t="s">
        <v>841</v>
      </c>
      <c r="E263" s="40">
        <v>4</v>
      </c>
      <c r="F263" s="36" t="s">
        <v>478</v>
      </c>
      <c r="G263" s="36" t="s">
        <v>479</v>
      </c>
      <c r="H263" s="35">
        <v>644</v>
      </c>
      <c r="I263" s="35">
        <v>285</v>
      </c>
      <c r="J263" s="35">
        <v>929</v>
      </c>
    </row>
    <row r="264" spans="2:10" x14ac:dyDescent="0.25">
      <c r="B264" s="35">
        <v>10</v>
      </c>
      <c r="C264" s="35">
        <v>127614340</v>
      </c>
      <c r="D264" s="35" t="s">
        <v>841</v>
      </c>
      <c r="E264" s="40">
        <v>4</v>
      </c>
      <c r="F264" s="36" t="s">
        <v>480</v>
      </c>
      <c r="G264" s="36" t="s">
        <v>481</v>
      </c>
      <c r="H264" s="35"/>
      <c r="I264" s="35"/>
      <c r="J264" s="35"/>
    </row>
    <row r="265" spans="2:10" x14ac:dyDescent="0.25">
      <c r="B265" s="39">
        <v>19</v>
      </c>
      <c r="C265" s="39">
        <v>1530392</v>
      </c>
      <c r="D265" s="35" t="s">
        <v>841</v>
      </c>
      <c r="E265" s="41">
        <v>5</v>
      </c>
      <c r="F265" s="36" t="s">
        <v>482</v>
      </c>
      <c r="G265" s="36" t="s">
        <v>483</v>
      </c>
      <c r="H265" s="39">
        <v>1291</v>
      </c>
      <c r="I265" s="35">
        <v>288</v>
      </c>
      <c r="J265" s="35">
        <v>1579</v>
      </c>
    </row>
    <row r="266" spans="2:10" x14ac:dyDescent="0.25">
      <c r="B266" s="39">
        <v>19</v>
      </c>
      <c r="C266" s="39">
        <v>1530392</v>
      </c>
      <c r="D266" s="35" t="s">
        <v>841</v>
      </c>
      <c r="E266" s="41">
        <v>5</v>
      </c>
      <c r="F266" s="36" t="s">
        <v>484</v>
      </c>
      <c r="G266" s="36" t="s">
        <v>485</v>
      </c>
      <c r="H266" s="35"/>
      <c r="I266" s="35"/>
      <c r="J266" s="35"/>
    </row>
    <row r="267" spans="2:10" x14ac:dyDescent="0.25">
      <c r="B267" s="35">
        <v>16</v>
      </c>
      <c r="C267" s="35">
        <v>2839626</v>
      </c>
      <c r="D267" s="35" t="s">
        <v>841</v>
      </c>
      <c r="E267" s="40">
        <v>6</v>
      </c>
      <c r="F267" s="36" t="s">
        <v>486</v>
      </c>
      <c r="G267" s="36" t="s">
        <v>487</v>
      </c>
      <c r="H267" s="35">
        <v>218</v>
      </c>
      <c r="I267" s="35">
        <v>1614</v>
      </c>
      <c r="J267" s="35">
        <v>1832</v>
      </c>
    </row>
    <row r="268" spans="2:10" x14ac:dyDescent="0.25">
      <c r="B268" s="35">
        <v>16</v>
      </c>
      <c r="C268" s="35">
        <v>2839626</v>
      </c>
      <c r="D268" s="35" t="s">
        <v>841</v>
      </c>
      <c r="E268" s="40">
        <v>6</v>
      </c>
      <c r="F268" s="36" t="s">
        <v>488</v>
      </c>
      <c r="G268" s="36" t="s">
        <v>489</v>
      </c>
      <c r="H268" s="35"/>
      <c r="I268" s="35"/>
      <c r="J268" s="35"/>
    </row>
    <row r="269" spans="2:10" x14ac:dyDescent="0.25">
      <c r="B269" s="35">
        <v>20</v>
      </c>
      <c r="C269" s="35">
        <v>33877318</v>
      </c>
      <c r="D269" s="35" t="s">
        <v>841</v>
      </c>
      <c r="E269" s="40">
        <v>7</v>
      </c>
      <c r="F269" s="36" t="s">
        <v>490</v>
      </c>
      <c r="G269" s="36" t="s">
        <v>491</v>
      </c>
      <c r="H269" s="35">
        <v>653</v>
      </c>
      <c r="I269" s="35">
        <v>1570</v>
      </c>
      <c r="J269" s="35">
        <v>2223</v>
      </c>
    </row>
    <row r="270" spans="2:10" x14ac:dyDescent="0.25">
      <c r="B270" s="35">
        <v>20</v>
      </c>
      <c r="C270" s="35">
        <v>33877318</v>
      </c>
      <c r="D270" s="35" t="s">
        <v>841</v>
      </c>
      <c r="E270" s="40">
        <v>7</v>
      </c>
      <c r="F270" s="36" t="s">
        <v>492</v>
      </c>
      <c r="G270" s="36" t="s">
        <v>493</v>
      </c>
      <c r="H270" s="35"/>
      <c r="I270" s="35"/>
      <c r="J270" s="35"/>
    </row>
    <row r="271" spans="2:10" x14ac:dyDescent="0.25">
      <c r="B271" s="35">
        <v>14</v>
      </c>
      <c r="C271" s="35">
        <v>76022040</v>
      </c>
      <c r="D271" s="35" t="s">
        <v>841</v>
      </c>
      <c r="E271" s="40">
        <v>8</v>
      </c>
      <c r="F271" s="36" t="s">
        <v>494</v>
      </c>
      <c r="G271" s="36" t="s">
        <v>495</v>
      </c>
      <c r="H271" s="35">
        <v>444</v>
      </c>
      <c r="I271" s="35">
        <v>1296</v>
      </c>
      <c r="J271" s="35">
        <v>1740</v>
      </c>
    </row>
    <row r="272" spans="2:10" x14ac:dyDescent="0.25">
      <c r="B272" s="35">
        <v>14</v>
      </c>
      <c r="C272" s="35">
        <v>76022040</v>
      </c>
      <c r="D272" s="35" t="s">
        <v>841</v>
      </c>
      <c r="E272" s="40">
        <v>8</v>
      </c>
      <c r="F272" s="36" t="s">
        <v>496</v>
      </c>
      <c r="G272" s="36" t="s">
        <v>497</v>
      </c>
      <c r="H272" s="35"/>
      <c r="I272" s="35"/>
      <c r="J272" s="35"/>
    </row>
    <row r="273" spans="2:10" x14ac:dyDescent="0.25">
      <c r="B273" s="35">
        <v>7</v>
      </c>
      <c r="C273" s="35">
        <v>154190616</v>
      </c>
      <c r="D273" s="35" t="s">
        <v>841</v>
      </c>
      <c r="E273" s="40">
        <v>9</v>
      </c>
      <c r="F273" s="36" t="s">
        <v>368</v>
      </c>
      <c r="G273" s="36" t="s">
        <v>369</v>
      </c>
      <c r="H273" s="35">
        <v>299</v>
      </c>
      <c r="I273" s="35">
        <v>1571</v>
      </c>
      <c r="J273" s="35">
        <v>1870</v>
      </c>
    </row>
    <row r="274" spans="2:10" x14ac:dyDescent="0.25">
      <c r="B274" s="35">
        <v>7</v>
      </c>
      <c r="C274" s="35">
        <v>154190616</v>
      </c>
      <c r="D274" s="35" t="s">
        <v>841</v>
      </c>
      <c r="E274" s="40">
        <v>9</v>
      </c>
      <c r="F274" s="36" t="s">
        <v>370</v>
      </c>
      <c r="G274" s="36" t="s">
        <v>371</v>
      </c>
      <c r="H274" s="35"/>
      <c r="I274" s="35"/>
      <c r="J274" s="35"/>
    </row>
    <row r="275" spans="2:10" x14ac:dyDescent="0.25">
      <c r="B275" s="35">
        <v>11</v>
      </c>
      <c r="C275" s="35">
        <v>74763932</v>
      </c>
      <c r="D275" s="35" t="s">
        <v>841</v>
      </c>
      <c r="E275" s="40">
        <v>10</v>
      </c>
      <c r="F275" s="36" t="s">
        <v>372</v>
      </c>
      <c r="G275" s="36" t="s">
        <v>373</v>
      </c>
      <c r="H275" s="35">
        <v>299</v>
      </c>
      <c r="I275" s="35">
        <v>1623</v>
      </c>
      <c r="J275" s="35">
        <v>1922</v>
      </c>
    </row>
    <row r="276" spans="2:10" x14ac:dyDescent="0.25">
      <c r="B276" s="35">
        <v>11</v>
      </c>
      <c r="C276" s="35">
        <v>74763932</v>
      </c>
      <c r="D276" s="35" t="s">
        <v>841</v>
      </c>
      <c r="E276" s="40">
        <v>10</v>
      </c>
      <c r="F276" s="36" t="s">
        <v>374</v>
      </c>
      <c r="G276" s="36" t="s">
        <v>375</v>
      </c>
      <c r="H276" s="35"/>
      <c r="I276" s="35"/>
      <c r="J276" s="35"/>
    </row>
    <row r="277" spans="2:10" x14ac:dyDescent="0.25">
      <c r="B277" s="35">
        <v>14</v>
      </c>
      <c r="C277" s="35">
        <v>81719246</v>
      </c>
      <c r="D277" s="35" t="s">
        <v>841</v>
      </c>
      <c r="E277" s="40">
        <v>11</v>
      </c>
      <c r="F277" s="36" t="s">
        <v>376</v>
      </c>
      <c r="G277" s="36" t="s">
        <v>247</v>
      </c>
      <c r="H277" s="35">
        <v>247</v>
      </c>
      <c r="I277" s="35">
        <v>1578</v>
      </c>
      <c r="J277" s="35">
        <v>1825</v>
      </c>
    </row>
    <row r="278" spans="2:10" x14ac:dyDescent="0.25">
      <c r="B278" s="35">
        <v>14</v>
      </c>
      <c r="C278" s="35">
        <v>81719246</v>
      </c>
      <c r="D278" s="35" t="s">
        <v>841</v>
      </c>
      <c r="E278" s="40">
        <v>11</v>
      </c>
      <c r="F278" s="36" t="s">
        <v>248</v>
      </c>
      <c r="G278" s="36" t="s">
        <v>249</v>
      </c>
      <c r="H278" s="35"/>
      <c r="I278" s="35"/>
      <c r="J278" s="35"/>
    </row>
    <row r="279" spans="2:10" x14ac:dyDescent="0.25">
      <c r="B279" s="35">
        <v>11</v>
      </c>
      <c r="C279" s="35">
        <v>253195</v>
      </c>
      <c r="D279" s="35" t="s">
        <v>841</v>
      </c>
      <c r="E279" s="40">
        <v>12</v>
      </c>
      <c r="F279" s="36" t="s">
        <v>250</v>
      </c>
      <c r="G279" s="36" t="s">
        <v>251</v>
      </c>
      <c r="H279" s="35">
        <v>248</v>
      </c>
      <c r="I279" s="35">
        <v>1407</v>
      </c>
      <c r="J279" s="35">
        <v>1655</v>
      </c>
    </row>
    <row r="280" spans="2:10" x14ac:dyDescent="0.25">
      <c r="B280" s="35">
        <v>11</v>
      </c>
      <c r="C280" s="35">
        <v>253195</v>
      </c>
      <c r="D280" s="35" t="s">
        <v>841</v>
      </c>
      <c r="E280" s="40">
        <v>12</v>
      </c>
      <c r="F280" s="36" t="s">
        <v>252</v>
      </c>
      <c r="G280" s="36" t="s">
        <v>253</v>
      </c>
      <c r="H280" s="35"/>
      <c r="I280" s="35"/>
      <c r="J280" s="35"/>
    </row>
    <row r="281" spans="2:10" x14ac:dyDescent="0.25">
      <c r="B281" s="35">
        <v>2</v>
      </c>
      <c r="C281" s="35">
        <v>223830262</v>
      </c>
      <c r="D281" s="35" t="s">
        <v>841</v>
      </c>
      <c r="E281" s="40">
        <v>13</v>
      </c>
      <c r="F281" s="36" t="s">
        <v>254</v>
      </c>
      <c r="G281" s="36" t="s">
        <v>255</v>
      </c>
      <c r="H281" s="35">
        <v>425</v>
      </c>
      <c r="I281" s="35">
        <v>317</v>
      </c>
      <c r="J281" s="35">
        <v>742</v>
      </c>
    </row>
    <row r="282" spans="2:10" x14ac:dyDescent="0.25">
      <c r="B282" s="35">
        <v>2</v>
      </c>
      <c r="C282" s="35">
        <v>223830262</v>
      </c>
      <c r="D282" s="35" t="s">
        <v>841</v>
      </c>
      <c r="E282" s="40">
        <v>13</v>
      </c>
      <c r="F282" s="36" t="s">
        <v>256</v>
      </c>
      <c r="G282" s="36" t="s">
        <v>257</v>
      </c>
      <c r="H282" s="35"/>
      <c r="I282" s="35"/>
      <c r="J282" s="35"/>
    </row>
    <row r="283" spans="2:10" x14ac:dyDescent="0.25">
      <c r="B283" s="35">
        <v>19</v>
      </c>
      <c r="C283" s="35">
        <v>58197091</v>
      </c>
      <c r="D283" s="35" t="s">
        <v>841</v>
      </c>
      <c r="E283" s="40">
        <v>14</v>
      </c>
      <c r="F283" s="36" t="s">
        <v>258</v>
      </c>
      <c r="G283" s="36" t="s">
        <v>259</v>
      </c>
      <c r="H283" s="35">
        <v>251</v>
      </c>
      <c r="I283" s="35">
        <v>486</v>
      </c>
      <c r="J283" s="35">
        <v>737</v>
      </c>
    </row>
    <row r="284" spans="2:10" x14ac:dyDescent="0.25">
      <c r="B284" s="35">
        <v>19</v>
      </c>
      <c r="C284" s="35">
        <v>58197091</v>
      </c>
      <c r="D284" s="35" t="s">
        <v>841</v>
      </c>
      <c r="E284" s="40">
        <v>14</v>
      </c>
      <c r="F284" s="36" t="s">
        <v>260</v>
      </c>
      <c r="G284" s="36" t="s">
        <v>261</v>
      </c>
      <c r="H284" s="35"/>
      <c r="I284" s="35"/>
      <c r="J284" s="35"/>
    </row>
    <row r="285" spans="2:10" x14ac:dyDescent="0.25">
      <c r="B285" s="35">
        <v>6</v>
      </c>
      <c r="C285" s="35">
        <v>18115708</v>
      </c>
      <c r="D285" s="35" t="s">
        <v>841</v>
      </c>
      <c r="E285" s="40">
        <v>15</v>
      </c>
      <c r="F285" s="36" t="s">
        <v>262</v>
      </c>
      <c r="G285" s="36" t="s">
        <v>263</v>
      </c>
      <c r="H285" s="35">
        <v>262</v>
      </c>
      <c r="I285" s="35">
        <v>1246</v>
      </c>
      <c r="J285" s="35">
        <v>1508</v>
      </c>
    </row>
    <row r="286" spans="2:10" x14ac:dyDescent="0.25">
      <c r="B286" s="35">
        <v>6</v>
      </c>
      <c r="C286" s="35">
        <v>18115708</v>
      </c>
      <c r="D286" s="35" t="s">
        <v>841</v>
      </c>
      <c r="E286" s="40">
        <v>15</v>
      </c>
      <c r="F286" s="36" t="s">
        <v>264</v>
      </c>
      <c r="G286" s="36" t="s">
        <v>265</v>
      </c>
      <c r="H286" s="35"/>
      <c r="I286" s="35"/>
      <c r="J286" s="35"/>
    </row>
    <row r="287" spans="2:10" x14ac:dyDescent="0.25">
      <c r="B287" s="35">
        <v>2</v>
      </c>
      <c r="C287" s="35">
        <v>97320642</v>
      </c>
      <c r="D287" s="35" t="s">
        <v>841</v>
      </c>
      <c r="E287" s="40">
        <v>16</v>
      </c>
      <c r="F287" s="36" t="s">
        <v>266</v>
      </c>
      <c r="G287" s="36" t="s">
        <v>267</v>
      </c>
      <c r="H287" s="35">
        <v>578</v>
      </c>
      <c r="I287" s="35">
        <v>336</v>
      </c>
      <c r="J287" s="35">
        <v>914</v>
      </c>
    </row>
    <row r="288" spans="2:10" x14ac:dyDescent="0.25">
      <c r="B288" s="35">
        <v>2</v>
      </c>
      <c r="C288" s="35">
        <v>97320642</v>
      </c>
      <c r="D288" s="35" t="s">
        <v>841</v>
      </c>
      <c r="E288" s="40">
        <v>16</v>
      </c>
      <c r="F288" s="36" t="s">
        <v>268</v>
      </c>
      <c r="G288" s="36" t="s">
        <v>399</v>
      </c>
      <c r="H288" s="35"/>
      <c r="I288" s="35"/>
      <c r="J288" s="35"/>
    </row>
    <row r="289" spans="2:10" x14ac:dyDescent="0.25">
      <c r="B289" s="35">
        <v>11</v>
      </c>
      <c r="C289" s="35">
        <v>59680561</v>
      </c>
      <c r="D289" s="35" t="s">
        <v>841</v>
      </c>
      <c r="E289" s="40">
        <v>17</v>
      </c>
      <c r="F289" s="36" t="s">
        <v>400</v>
      </c>
      <c r="G289" s="36" t="s">
        <v>401</v>
      </c>
      <c r="H289" s="35">
        <v>248</v>
      </c>
      <c r="I289" s="35">
        <v>1125</v>
      </c>
      <c r="J289" s="35">
        <v>1373</v>
      </c>
    </row>
    <row r="290" spans="2:10" x14ac:dyDescent="0.25">
      <c r="B290" s="35">
        <v>11</v>
      </c>
      <c r="C290" s="35">
        <v>59680561</v>
      </c>
      <c r="D290" s="35" t="s">
        <v>841</v>
      </c>
      <c r="E290" s="40">
        <v>17</v>
      </c>
      <c r="F290" s="36" t="s">
        <v>402</v>
      </c>
      <c r="G290" s="36" t="s">
        <v>403</v>
      </c>
      <c r="H290" s="35"/>
      <c r="I290" s="35"/>
      <c r="J290" s="35"/>
    </row>
    <row r="291" spans="2:10" x14ac:dyDescent="0.25">
      <c r="B291" s="35">
        <v>1</v>
      </c>
      <c r="C291" s="35">
        <v>54401207</v>
      </c>
      <c r="D291" s="35" t="s">
        <v>841</v>
      </c>
      <c r="E291" s="40">
        <v>18</v>
      </c>
      <c r="F291" s="36" t="s">
        <v>404</v>
      </c>
      <c r="G291" s="36" t="s">
        <v>405</v>
      </c>
      <c r="H291" s="35">
        <v>499</v>
      </c>
      <c r="I291" s="35">
        <v>1538</v>
      </c>
      <c r="J291" s="35">
        <v>2037</v>
      </c>
    </row>
    <row r="292" spans="2:10" x14ac:dyDescent="0.25">
      <c r="B292" s="35">
        <v>1</v>
      </c>
      <c r="C292" s="35">
        <v>54401207</v>
      </c>
      <c r="D292" s="35" t="s">
        <v>841</v>
      </c>
      <c r="E292" s="40">
        <v>18</v>
      </c>
      <c r="F292" s="36" t="s">
        <v>406</v>
      </c>
      <c r="G292" s="36" t="s">
        <v>407</v>
      </c>
      <c r="H292" s="35"/>
      <c r="I292" s="35"/>
      <c r="J292" s="35"/>
    </row>
    <row r="293" spans="2:10" x14ac:dyDescent="0.25">
      <c r="B293" s="35">
        <v>2</v>
      </c>
      <c r="C293" s="35">
        <v>219795148</v>
      </c>
      <c r="D293" s="35" t="s">
        <v>841</v>
      </c>
      <c r="E293" s="40">
        <v>19</v>
      </c>
      <c r="F293" s="36" t="s">
        <v>408</v>
      </c>
      <c r="G293" s="36" t="s">
        <v>409</v>
      </c>
      <c r="H293" s="35">
        <v>238</v>
      </c>
      <c r="I293" s="35">
        <v>1592</v>
      </c>
      <c r="J293" s="35">
        <v>1830</v>
      </c>
    </row>
    <row r="294" spans="2:10" x14ac:dyDescent="0.25">
      <c r="B294" s="35">
        <v>2</v>
      </c>
      <c r="C294" s="35">
        <v>219795148</v>
      </c>
      <c r="D294" s="35" t="s">
        <v>841</v>
      </c>
      <c r="E294" s="40">
        <v>19</v>
      </c>
      <c r="F294" s="36" t="s">
        <v>410</v>
      </c>
      <c r="G294" s="36" t="s">
        <v>411</v>
      </c>
      <c r="H294" s="35"/>
      <c r="I294" s="35"/>
      <c r="J294" s="35"/>
    </row>
    <row r="295" spans="2:10" x14ac:dyDescent="0.25">
      <c r="B295" s="35">
        <v>13</v>
      </c>
      <c r="C295" s="35">
        <v>25651165</v>
      </c>
      <c r="D295" s="35" t="s">
        <v>841</v>
      </c>
      <c r="E295" s="40">
        <v>20</v>
      </c>
      <c r="F295" s="36" t="s">
        <v>412</v>
      </c>
      <c r="G295" s="36" t="s">
        <v>413</v>
      </c>
      <c r="H295" s="35">
        <v>216</v>
      </c>
      <c r="I295" s="35">
        <v>1397</v>
      </c>
      <c r="J295" s="35">
        <v>1613</v>
      </c>
    </row>
    <row r="296" spans="2:10" x14ac:dyDescent="0.25">
      <c r="B296" s="35">
        <v>13</v>
      </c>
      <c r="C296" s="35">
        <v>25651165</v>
      </c>
      <c r="D296" s="35" t="s">
        <v>841</v>
      </c>
      <c r="E296" s="40">
        <v>20</v>
      </c>
      <c r="F296" s="36" t="s">
        <v>414</v>
      </c>
      <c r="G296" s="36" t="s">
        <v>415</v>
      </c>
      <c r="H296" s="35"/>
      <c r="I296" s="35"/>
      <c r="J296" s="35"/>
    </row>
    <row r="297" spans="2:10" x14ac:dyDescent="0.25">
      <c r="B297" s="35">
        <v>11</v>
      </c>
      <c r="C297" s="35">
        <v>118311864</v>
      </c>
      <c r="D297" s="35" t="s">
        <v>841</v>
      </c>
      <c r="E297" s="40">
        <v>21</v>
      </c>
      <c r="F297" s="36" t="s">
        <v>416</v>
      </c>
      <c r="G297" s="36" t="s">
        <v>417</v>
      </c>
      <c r="H297" s="35">
        <v>393</v>
      </c>
      <c r="I297" s="35">
        <v>1483</v>
      </c>
      <c r="J297" s="35">
        <v>1876</v>
      </c>
    </row>
    <row r="298" spans="2:10" x14ac:dyDescent="0.25">
      <c r="B298" s="35">
        <v>11</v>
      </c>
      <c r="C298" s="35">
        <v>118311864</v>
      </c>
      <c r="D298" s="35" t="s">
        <v>841</v>
      </c>
      <c r="E298" s="40">
        <v>21</v>
      </c>
      <c r="F298" s="36" t="s">
        <v>418</v>
      </c>
      <c r="G298" s="36" t="s">
        <v>419</v>
      </c>
      <c r="H298" s="35"/>
      <c r="I298" s="35"/>
      <c r="J298" s="35"/>
    </row>
    <row r="299" spans="2:10" x14ac:dyDescent="0.25">
      <c r="B299" s="35">
        <v>19</v>
      </c>
      <c r="C299" s="35">
        <v>6916531</v>
      </c>
      <c r="D299" s="35" t="s">
        <v>841</v>
      </c>
      <c r="E299" s="40">
        <v>22</v>
      </c>
      <c r="F299" s="36" t="s">
        <v>420</v>
      </c>
      <c r="G299" s="36" t="s">
        <v>421</v>
      </c>
      <c r="H299" s="35">
        <v>237</v>
      </c>
      <c r="I299" s="35">
        <v>305</v>
      </c>
      <c r="J299" s="35">
        <v>542</v>
      </c>
    </row>
    <row r="300" spans="2:10" x14ac:dyDescent="0.25">
      <c r="B300" s="35">
        <v>19</v>
      </c>
      <c r="C300" s="35">
        <v>6916531</v>
      </c>
      <c r="D300" s="35" t="s">
        <v>841</v>
      </c>
      <c r="E300" s="40">
        <v>22</v>
      </c>
      <c r="F300" s="36" t="s">
        <v>422</v>
      </c>
      <c r="G300" s="36" t="s">
        <v>423</v>
      </c>
      <c r="H300" s="35"/>
      <c r="I300" s="35"/>
      <c r="J300" s="35"/>
    </row>
    <row r="301" spans="2:10" x14ac:dyDescent="0.25">
      <c r="B301" s="35">
        <v>20</v>
      </c>
      <c r="C301" s="35">
        <v>2744288</v>
      </c>
      <c r="D301" s="35" t="s">
        <v>841</v>
      </c>
      <c r="E301" s="40">
        <v>23</v>
      </c>
      <c r="F301" s="36" t="s">
        <v>424</v>
      </c>
      <c r="G301" s="36" t="s">
        <v>425</v>
      </c>
      <c r="H301" s="35">
        <v>245</v>
      </c>
      <c r="I301" s="35">
        <v>1336</v>
      </c>
      <c r="J301" s="35">
        <v>1581</v>
      </c>
    </row>
    <row r="302" spans="2:10" x14ac:dyDescent="0.25">
      <c r="B302" s="35">
        <v>20</v>
      </c>
      <c r="C302" s="35">
        <v>2744288</v>
      </c>
      <c r="D302" s="35" t="s">
        <v>841</v>
      </c>
      <c r="E302" s="40">
        <v>23</v>
      </c>
      <c r="F302" s="36" t="s">
        <v>426</v>
      </c>
      <c r="G302" s="36" t="s">
        <v>427</v>
      </c>
      <c r="H302" s="35"/>
      <c r="I302" s="35"/>
      <c r="J302" s="35"/>
    </row>
    <row r="303" spans="2:10" x14ac:dyDescent="0.25">
      <c r="B303" s="35">
        <v>6</v>
      </c>
      <c r="C303" s="35">
        <v>111417700</v>
      </c>
      <c r="D303" s="35" t="s">
        <v>841</v>
      </c>
      <c r="E303" s="40">
        <v>24</v>
      </c>
      <c r="F303" s="36" t="s">
        <v>428</v>
      </c>
      <c r="G303" s="36" t="s">
        <v>429</v>
      </c>
      <c r="H303" s="35">
        <v>257</v>
      </c>
      <c r="I303" s="35">
        <v>330</v>
      </c>
      <c r="J303" s="35">
        <v>587</v>
      </c>
    </row>
    <row r="304" spans="2:10" x14ac:dyDescent="0.25">
      <c r="B304" s="35">
        <v>6</v>
      </c>
      <c r="C304" s="35">
        <v>111417700</v>
      </c>
      <c r="D304" s="35" t="s">
        <v>841</v>
      </c>
      <c r="E304" s="40">
        <v>24</v>
      </c>
      <c r="F304" s="36" t="s">
        <v>430</v>
      </c>
      <c r="G304" s="36" t="s">
        <v>431</v>
      </c>
      <c r="H304" s="35"/>
      <c r="I304" s="35"/>
      <c r="J304" s="35"/>
    </row>
    <row r="305" spans="2:10" x14ac:dyDescent="0.25">
      <c r="B305" s="35">
        <v>12</v>
      </c>
      <c r="C305" s="35">
        <v>106553572</v>
      </c>
      <c r="D305" s="35" t="s">
        <v>841</v>
      </c>
      <c r="E305" s="40">
        <v>25</v>
      </c>
      <c r="F305" s="36" t="s">
        <v>432</v>
      </c>
      <c r="G305" s="36" t="s">
        <v>303</v>
      </c>
      <c r="H305" s="35">
        <v>586</v>
      </c>
      <c r="I305" s="35">
        <v>706</v>
      </c>
      <c r="J305" s="35">
        <v>1292</v>
      </c>
    </row>
    <row r="306" spans="2:10" x14ac:dyDescent="0.25">
      <c r="B306" s="35">
        <v>12</v>
      </c>
      <c r="C306" s="35">
        <v>106553572</v>
      </c>
      <c r="D306" s="35" t="s">
        <v>841</v>
      </c>
      <c r="E306" s="40">
        <v>25</v>
      </c>
      <c r="F306" s="36" t="s">
        <v>304</v>
      </c>
      <c r="G306" s="36" t="s">
        <v>305</v>
      </c>
      <c r="H306" s="35"/>
      <c r="I306" s="35"/>
      <c r="J306" s="35"/>
    </row>
    <row r="307" spans="2:10" x14ac:dyDescent="0.25">
      <c r="B307" s="35">
        <v>17</v>
      </c>
      <c r="C307" s="35">
        <v>61562851</v>
      </c>
      <c r="D307" s="35" t="s">
        <v>841</v>
      </c>
      <c r="E307" s="40">
        <v>26</v>
      </c>
      <c r="F307" s="36" t="s">
        <v>306</v>
      </c>
      <c r="G307" s="36" t="s">
        <v>307</v>
      </c>
      <c r="H307" s="35">
        <v>434</v>
      </c>
      <c r="I307" s="35">
        <v>239</v>
      </c>
      <c r="J307" s="35">
        <v>673</v>
      </c>
    </row>
    <row r="308" spans="2:10" x14ac:dyDescent="0.25">
      <c r="B308" s="35">
        <v>17</v>
      </c>
      <c r="C308" s="35">
        <v>61562851</v>
      </c>
      <c r="D308" s="35" t="s">
        <v>841</v>
      </c>
      <c r="E308" s="40">
        <v>26</v>
      </c>
      <c r="F308" s="36" t="s">
        <v>308</v>
      </c>
      <c r="G308" s="36" t="s">
        <v>309</v>
      </c>
      <c r="H308" s="35"/>
      <c r="I308" s="35"/>
      <c r="J308" s="35"/>
    </row>
    <row r="309" spans="2:10" x14ac:dyDescent="0.25">
      <c r="B309" s="35">
        <v>7</v>
      </c>
      <c r="C309" s="35">
        <v>123778503</v>
      </c>
      <c r="D309" s="35" t="s">
        <v>841</v>
      </c>
      <c r="E309" s="40">
        <v>27</v>
      </c>
      <c r="F309" s="36" t="s">
        <v>310</v>
      </c>
      <c r="G309" s="36" t="s">
        <v>311</v>
      </c>
      <c r="H309" s="35">
        <v>354</v>
      </c>
      <c r="I309" s="35">
        <v>430</v>
      </c>
      <c r="J309" s="35">
        <v>784</v>
      </c>
    </row>
    <row r="310" spans="2:10" x14ac:dyDescent="0.25">
      <c r="B310" s="35">
        <v>7</v>
      </c>
      <c r="C310" s="35">
        <v>123778503</v>
      </c>
      <c r="D310" s="35" t="s">
        <v>841</v>
      </c>
      <c r="E310" s="40">
        <v>27</v>
      </c>
      <c r="F310" s="36" t="s">
        <v>180</v>
      </c>
      <c r="G310" s="36" t="s">
        <v>181</v>
      </c>
      <c r="H310" s="35"/>
      <c r="I310" s="35"/>
      <c r="J310" s="35"/>
    </row>
    <row r="311" spans="2:10" x14ac:dyDescent="0.25">
      <c r="B311" s="39">
        <v>7</v>
      </c>
      <c r="C311" s="39">
        <v>6664757</v>
      </c>
      <c r="D311" s="35" t="s">
        <v>841</v>
      </c>
      <c r="E311" s="41">
        <v>28</v>
      </c>
      <c r="F311" s="36" t="s">
        <v>182</v>
      </c>
      <c r="G311" s="36" t="s">
        <v>183</v>
      </c>
      <c r="H311" s="39">
        <v>963</v>
      </c>
      <c r="I311" s="35">
        <v>1597</v>
      </c>
      <c r="J311" s="35">
        <v>2560</v>
      </c>
    </row>
    <row r="312" spans="2:10" x14ac:dyDescent="0.25">
      <c r="B312" s="39">
        <v>7</v>
      </c>
      <c r="C312" s="39">
        <v>6664757</v>
      </c>
      <c r="D312" s="35" t="s">
        <v>841</v>
      </c>
      <c r="E312" s="41">
        <v>28</v>
      </c>
      <c r="F312" s="36" t="s">
        <v>184</v>
      </c>
      <c r="G312" s="36" t="s">
        <v>185</v>
      </c>
      <c r="H312" s="35"/>
      <c r="I312" s="35"/>
      <c r="J312" s="35"/>
    </row>
    <row r="313" spans="2:10" x14ac:dyDescent="0.25">
      <c r="B313" s="35">
        <v>15</v>
      </c>
      <c r="C313" s="35">
        <v>71143121</v>
      </c>
      <c r="D313" s="35" t="s">
        <v>841</v>
      </c>
      <c r="E313" s="40">
        <v>29</v>
      </c>
      <c r="F313" s="36" t="s">
        <v>186</v>
      </c>
      <c r="G313" s="36" t="s">
        <v>187</v>
      </c>
      <c r="H313" s="35">
        <v>252</v>
      </c>
      <c r="I313" s="35">
        <v>1592</v>
      </c>
      <c r="J313" s="35">
        <v>1844</v>
      </c>
    </row>
    <row r="314" spans="2:10" x14ac:dyDescent="0.25">
      <c r="B314" s="35">
        <v>15</v>
      </c>
      <c r="C314" s="35">
        <v>71143121</v>
      </c>
      <c r="D314" s="35" t="s">
        <v>841</v>
      </c>
      <c r="E314" s="40">
        <v>29</v>
      </c>
      <c r="F314" s="36" t="s">
        <v>188</v>
      </c>
      <c r="G314" s="36" t="s">
        <v>189</v>
      </c>
      <c r="H314" s="35"/>
      <c r="I314" s="35"/>
      <c r="J314" s="35"/>
    </row>
    <row r="315" spans="2:10" x14ac:dyDescent="0.25">
      <c r="B315" s="35">
        <v>15</v>
      </c>
      <c r="C315" s="35">
        <v>51227576</v>
      </c>
      <c r="D315" s="35" t="s">
        <v>841</v>
      </c>
      <c r="E315" s="40">
        <v>30</v>
      </c>
      <c r="F315" s="36" t="s">
        <v>190</v>
      </c>
      <c r="G315" s="36" t="s">
        <v>191</v>
      </c>
      <c r="H315" s="35">
        <v>273</v>
      </c>
      <c r="I315" s="35">
        <v>1571</v>
      </c>
      <c r="J315" s="35">
        <v>1844</v>
      </c>
    </row>
    <row r="316" spans="2:10" x14ac:dyDescent="0.25">
      <c r="B316" s="35">
        <v>15</v>
      </c>
      <c r="C316" s="35">
        <v>51227576</v>
      </c>
      <c r="D316" s="35" t="s">
        <v>841</v>
      </c>
      <c r="E316" s="40">
        <v>30</v>
      </c>
      <c r="F316" s="36" t="s">
        <v>192</v>
      </c>
      <c r="G316" s="36" t="s">
        <v>193</v>
      </c>
      <c r="H316" s="35"/>
      <c r="I316" s="35"/>
      <c r="J316" s="35"/>
    </row>
    <row r="317" spans="2:10" x14ac:dyDescent="0.25">
      <c r="B317" s="35">
        <v>13</v>
      </c>
      <c r="C317" s="35">
        <v>64451657</v>
      </c>
      <c r="D317" s="35" t="s">
        <v>841</v>
      </c>
      <c r="E317" s="40">
        <v>31</v>
      </c>
      <c r="F317" s="36" t="s">
        <v>194</v>
      </c>
      <c r="G317" s="36" t="s">
        <v>195</v>
      </c>
      <c r="H317" s="35">
        <v>246</v>
      </c>
      <c r="I317" s="35">
        <v>1170</v>
      </c>
      <c r="J317" s="35">
        <v>1416</v>
      </c>
    </row>
    <row r="318" spans="2:10" x14ac:dyDescent="0.25">
      <c r="B318" s="35">
        <v>13</v>
      </c>
      <c r="C318" s="35">
        <v>64451657</v>
      </c>
      <c r="D318" s="35" t="s">
        <v>841</v>
      </c>
      <c r="E318" s="40">
        <v>31</v>
      </c>
      <c r="F318" s="36" t="s">
        <v>196</v>
      </c>
      <c r="G318" s="36" t="s">
        <v>197</v>
      </c>
      <c r="H318" s="35"/>
      <c r="I318" s="35"/>
      <c r="J318" s="35"/>
    </row>
    <row r="319" spans="2:10" x14ac:dyDescent="0.25">
      <c r="B319" s="35">
        <v>20</v>
      </c>
      <c r="C319" s="35">
        <v>17832492</v>
      </c>
      <c r="D319" s="35" t="s">
        <v>841</v>
      </c>
      <c r="E319" s="40">
        <v>32</v>
      </c>
      <c r="F319" s="36" t="s">
        <v>198</v>
      </c>
      <c r="G319" s="36" t="s">
        <v>199</v>
      </c>
      <c r="H319" s="35">
        <v>253</v>
      </c>
      <c r="I319" s="35">
        <v>185</v>
      </c>
      <c r="J319" s="35">
        <v>438</v>
      </c>
    </row>
    <row r="320" spans="2:10" x14ac:dyDescent="0.25">
      <c r="B320" s="35">
        <v>20</v>
      </c>
      <c r="C320" s="35">
        <v>17832492</v>
      </c>
      <c r="D320" s="35" t="s">
        <v>841</v>
      </c>
      <c r="E320" s="40">
        <v>32</v>
      </c>
      <c r="F320" s="36" t="s">
        <v>200</v>
      </c>
      <c r="G320" s="36" t="s">
        <v>201</v>
      </c>
      <c r="H320" s="35"/>
      <c r="I320" s="35"/>
      <c r="J320" s="35"/>
    </row>
    <row r="321" spans="2:10" x14ac:dyDescent="0.25">
      <c r="B321" s="35">
        <v>19</v>
      </c>
      <c r="C321" s="35">
        <v>37152528</v>
      </c>
      <c r="D321" s="35" t="s">
        <v>841</v>
      </c>
      <c r="E321" s="40">
        <v>33</v>
      </c>
      <c r="F321" s="36" t="s">
        <v>334</v>
      </c>
      <c r="G321" s="36" t="s">
        <v>335</v>
      </c>
      <c r="H321" s="35">
        <v>247</v>
      </c>
      <c r="I321" s="35">
        <v>1574</v>
      </c>
      <c r="J321" s="35">
        <v>1821</v>
      </c>
    </row>
    <row r="322" spans="2:10" x14ac:dyDescent="0.25">
      <c r="B322" s="35">
        <v>19</v>
      </c>
      <c r="C322" s="35">
        <v>37152528</v>
      </c>
      <c r="D322" s="35" t="s">
        <v>841</v>
      </c>
      <c r="E322" s="40">
        <v>33</v>
      </c>
      <c r="F322" s="36" t="s">
        <v>336</v>
      </c>
      <c r="G322" s="36" t="s">
        <v>337</v>
      </c>
      <c r="H322" s="35"/>
      <c r="I322" s="35"/>
      <c r="J322" s="35"/>
    </row>
    <row r="323" spans="2:10" x14ac:dyDescent="0.25">
      <c r="B323" s="35">
        <v>6</v>
      </c>
      <c r="C323" s="35">
        <v>158870571</v>
      </c>
      <c r="D323" s="35" t="s">
        <v>841</v>
      </c>
      <c r="E323" s="40">
        <v>34</v>
      </c>
      <c r="F323" s="36" t="s">
        <v>338</v>
      </c>
      <c r="G323" s="36" t="s">
        <v>339</v>
      </c>
      <c r="H323" s="35">
        <v>270</v>
      </c>
      <c r="I323" s="35">
        <v>352</v>
      </c>
      <c r="J323" s="35">
        <v>622</v>
      </c>
    </row>
    <row r="324" spans="2:10" x14ac:dyDescent="0.25">
      <c r="B324" s="35">
        <v>6</v>
      </c>
      <c r="C324" s="35">
        <v>158870571</v>
      </c>
      <c r="D324" s="35" t="s">
        <v>841</v>
      </c>
      <c r="E324" s="40">
        <v>34</v>
      </c>
      <c r="F324" s="36" t="s">
        <v>340</v>
      </c>
      <c r="G324" s="36" t="s">
        <v>341</v>
      </c>
      <c r="H324" s="35"/>
      <c r="I324" s="35"/>
      <c r="J324" s="35"/>
    </row>
    <row r="325" spans="2:10" x14ac:dyDescent="0.25">
      <c r="B325" s="35">
        <v>11</v>
      </c>
      <c r="C325" s="35">
        <v>8675458</v>
      </c>
      <c r="D325" s="35" t="s">
        <v>841</v>
      </c>
      <c r="E325" s="40">
        <v>35</v>
      </c>
      <c r="F325" s="36" t="s">
        <v>342</v>
      </c>
      <c r="G325" s="36" t="s">
        <v>343</v>
      </c>
      <c r="H325" s="35">
        <v>257</v>
      </c>
      <c r="I325" s="35">
        <v>1254</v>
      </c>
      <c r="J325" s="35">
        <v>1511</v>
      </c>
    </row>
    <row r="326" spans="2:10" x14ac:dyDescent="0.25">
      <c r="B326" s="35">
        <v>11</v>
      </c>
      <c r="C326" s="35">
        <v>8675458</v>
      </c>
      <c r="D326" s="35" t="s">
        <v>841</v>
      </c>
      <c r="E326" s="40">
        <v>35</v>
      </c>
      <c r="F326" s="36" t="s">
        <v>344</v>
      </c>
      <c r="G326" s="36" t="s">
        <v>345</v>
      </c>
      <c r="H326" s="35"/>
      <c r="I326" s="35"/>
      <c r="J326" s="35"/>
    </row>
    <row r="327" spans="2:10" x14ac:dyDescent="0.25">
      <c r="B327" s="35">
        <v>3</v>
      </c>
      <c r="C327" s="35">
        <v>12938171</v>
      </c>
      <c r="D327" s="35" t="s">
        <v>841</v>
      </c>
      <c r="E327" s="40">
        <v>36</v>
      </c>
      <c r="F327" s="36" t="s">
        <v>346</v>
      </c>
      <c r="G327" s="36" t="s">
        <v>347</v>
      </c>
      <c r="H327" s="35">
        <v>251</v>
      </c>
      <c r="I327" s="35">
        <v>1260</v>
      </c>
      <c r="J327" s="35">
        <v>1511</v>
      </c>
    </row>
    <row r="328" spans="2:10" x14ac:dyDescent="0.25">
      <c r="B328" s="35">
        <v>3</v>
      </c>
      <c r="C328" s="35">
        <v>12938171</v>
      </c>
      <c r="D328" s="35" t="s">
        <v>841</v>
      </c>
      <c r="E328" s="40">
        <v>36</v>
      </c>
      <c r="F328" s="36" t="s">
        <v>348</v>
      </c>
      <c r="G328" s="36" t="s">
        <v>349</v>
      </c>
      <c r="H328" s="35"/>
      <c r="I328" s="35"/>
      <c r="J328" s="35"/>
    </row>
    <row r="329" spans="2:10" x14ac:dyDescent="0.25">
      <c r="B329" s="35">
        <v>22</v>
      </c>
      <c r="C329" s="35">
        <v>38213193</v>
      </c>
      <c r="D329" s="35" t="s">
        <v>841</v>
      </c>
      <c r="E329" s="40">
        <v>37</v>
      </c>
      <c r="F329" s="36" t="s">
        <v>350</v>
      </c>
      <c r="G329" s="36" t="s">
        <v>351</v>
      </c>
      <c r="H329" s="35">
        <v>422</v>
      </c>
      <c r="I329" s="35">
        <v>858</v>
      </c>
      <c r="J329" s="35">
        <v>1280</v>
      </c>
    </row>
    <row r="330" spans="2:10" x14ac:dyDescent="0.25">
      <c r="B330" s="35">
        <v>22</v>
      </c>
      <c r="C330" s="35">
        <v>38213193</v>
      </c>
      <c r="D330" s="35" t="s">
        <v>841</v>
      </c>
      <c r="E330" s="40">
        <v>37</v>
      </c>
      <c r="F330" s="36" t="s">
        <v>352</v>
      </c>
      <c r="G330" s="36" t="s">
        <v>353</v>
      </c>
      <c r="H330" s="35"/>
      <c r="I330" s="35"/>
      <c r="J330" s="35"/>
    </row>
    <row r="331" spans="2:10" x14ac:dyDescent="0.25">
      <c r="B331" s="35">
        <v>5</v>
      </c>
      <c r="C331" s="35">
        <v>39511977</v>
      </c>
      <c r="D331" s="35" t="s">
        <v>841</v>
      </c>
      <c r="E331" s="40">
        <v>38</v>
      </c>
      <c r="F331" s="36" t="s">
        <v>354</v>
      </c>
      <c r="G331" s="36" t="s">
        <v>355</v>
      </c>
      <c r="H331" s="35">
        <v>245</v>
      </c>
      <c r="I331" s="35">
        <v>1585</v>
      </c>
      <c r="J331" s="35">
        <v>1830</v>
      </c>
    </row>
    <row r="332" spans="2:10" x14ac:dyDescent="0.25">
      <c r="B332" s="35">
        <v>5</v>
      </c>
      <c r="C332" s="35">
        <v>39511977</v>
      </c>
      <c r="D332" s="35" t="s">
        <v>841</v>
      </c>
      <c r="E332" s="40">
        <v>38</v>
      </c>
      <c r="F332" s="36" t="s">
        <v>356</v>
      </c>
      <c r="G332" s="36" t="s">
        <v>357</v>
      </c>
      <c r="H332" s="35"/>
      <c r="I332" s="35"/>
      <c r="J332" s="35"/>
    </row>
    <row r="333" spans="2:10" x14ac:dyDescent="0.25">
      <c r="B333" s="35">
        <v>2</v>
      </c>
      <c r="C333" s="35">
        <v>223584115</v>
      </c>
      <c r="D333" s="35" t="s">
        <v>841</v>
      </c>
      <c r="E333" s="40">
        <v>39</v>
      </c>
      <c r="F333" s="36" t="s">
        <v>358</v>
      </c>
      <c r="G333" s="36" t="s">
        <v>359</v>
      </c>
      <c r="H333" s="35">
        <v>242</v>
      </c>
      <c r="I333" s="35">
        <v>393</v>
      </c>
      <c r="J333" s="35">
        <v>635</v>
      </c>
    </row>
    <row r="334" spans="2:10" x14ac:dyDescent="0.25">
      <c r="B334" s="35">
        <v>2</v>
      </c>
      <c r="C334" s="35">
        <v>223584115</v>
      </c>
      <c r="D334" s="35" t="s">
        <v>841</v>
      </c>
      <c r="E334" s="40">
        <v>39</v>
      </c>
      <c r="F334" s="36" t="s">
        <v>360</v>
      </c>
      <c r="G334" s="36" t="s">
        <v>361</v>
      </c>
      <c r="H334" s="35"/>
      <c r="I334" s="35"/>
      <c r="J334" s="35"/>
    </row>
    <row r="335" spans="2:10" x14ac:dyDescent="0.25">
      <c r="B335" s="35">
        <v>14</v>
      </c>
      <c r="C335" s="35">
        <v>93572563</v>
      </c>
      <c r="D335" s="35" t="s">
        <v>841</v>
      </c>
      <c r="E335" s="40">
        <v>40</v>
      </c>
      <c r="F335" s="36" t="s">
        <v>362</v>
      </c>
      <c r="G335" s="36" t="s">
        <v>363</v>
      </c>
      <c r="H335" s="35">
        <v>261</v>
      </c>
      <c r="I335" s="35">
        <v>330</v>
      </c>
      <c r="J335" s="35">
        <v>591</v>
      </c>
    </row>
    <row r="336" spans="2:10" x14ac:dyDescent="0.25">
      <c r="B336" s="35">
        <v>14</v>
      </c>
      <c r="C336" s="35">
        <v>93572563</v>
      </c>
      <c r="D336" s="35" t="s">
        <v>841</v>
      </c>
      <c r="E336" s="40">
        <v>40</v>
      </c>
      <c r="F336" s="36" t="s">
        <v>364</v>
      </c>
      <c r="G336" s="36" t="s">
        <v>365</v>
      </c>
      <c r="H336" s="35"/>
      <c r="I336" s="35"/>
      <c r="J336" s="35"/>
    </row>
    <row r="337" spans="2:10" x14ac:dyDescent="0.25">
      <c r="B337" s="35">
        <v>12</v>
      </c>
      <c r="C337" s="35">
        <v>85161744</v>
      </c>
      <c r="D337" s="35" t="s">
        <v>841</v>
      </c>
      <c r="E337" s="40">
        <v>41</v>
      </c>
      <c r="F337" s="36" t="s">
        <v>366</v>
      </c>
      <c r="G337" s="36" t="s">
        <v>367</v>
      </c>
      <c r="H337" s="35">
        <v>297</v>
      </c>
      <c r="I337" s="35">
        <v>374</v>
      </c>
      <c r="J337" s="35">
        <v>671</v>
      </c>
    </row>
    <row r="338" spans="2:10" x14ac:dyDescent="0.25">
      <c r="B338" s="35">
        <v>12</v>
      </c>
      <c r="C338" s="35">
        <v>85161744</v>
      </c>
      <c r="D338" s="35" t="s">
        <v>841</v>
      </c>
      <c r="E338" s="40">
        <v>41</v>
      </c>
      <c r="F338" s="36" t="s">
        <v>238</v>
      </c>
      <c r="G338" s="36" t="s">
        <v>239</v>
      </c>
      <c r="H338" s="35"/>
      <c r="I338" s="35"/>
      <c r="J338" s="35"/>
    </row>
    <row r="339" spans="2:10" x14ac:dyDescent="0.25">
      <c r="B339" s="35" t="s">
        <v>843</v>
      </c>
      <c r="C339" s="35">
        <v>130230734</v>
      </c>
      <c r="D339" s="35" t="s">
        <v>841</v>
      </c>
      <c r="E339" s="40">
        <v>42</v>
      </c>
      <c r="F339" s="36" t="s">
        <v>240</v>
      </c>
      <c r="G339" s="36" t="s">
        <v>241</v>
      </c>
      <c r="H339" s="35">
        <v>315</v>
      </c>
      <c r="I339" s="35">
        <v>223</v>
      </c>
      <c r="J339" s="35">
        <v>538</v>
      </c>
    </row>
    <row r="340" spans="2:10" x14ac:dyDescent="0.25">
      <c r="B340" s="35" t="s">
        <v>843</v>
      </c>
      <c r="C340" s="35">
        <v>130230734</v>
      </c>
      <c r="D340" s="35" t="s">
        <v>841</v>
      </c>
      <c r="E340" s="40">
        <v>42</v>
      </c>
      <c r="F340" s="36" t="s">
        <v>242</v>
      </c>
      <c r="G340" s="36" t="s">
        <v>243</v>
      </c>
      <c r="H340" s="35"/>
      <c r="I340" s="35"/>
      <c r="J340" s="35"/>
    </row>
    <row r="341" spans="2:10" x14ac:dyDescent="0.25">
      <c r="B341" s="35">
        <v>22</v>
      </c>
      <c r="C341" s="35">
        <v>25101987</v>
      </c>
      <c r="D341" s="35" t="s">
        <v>841</v>
      </c>
      <c r="E341" s="40">
        <v>43</v>
      </c>
      <c r="F341" s="36" t="s">
        <v>244</v>
      </c>
      <c r="G341" s="36" t="s">
        <v>245</v>
      </c>
      <c r="H341" s="35">
        <v>245</v>
      </c>
      <c r="I341" s="35">
        <v>1402</v>
      </c>
      <c r="J341" s="35">
        <v>1647</v>
      </c>
    </row>
    <row r="342" spans="2:10" x14ac:dyDescent="0.25">
      <c r="B342" s="35">
        <v>22</v>
      </c>
      <c r="C342" s="35">
        <v>25101987</v>
      </c>
      <c r="D342" s="35" t="s">
        <v>841</v>
      </c>
      <c r="E342" s="40">
        <v>43</v>
      </c>
      <c r="F342" s="36" t="s">
        <v>246</v>
      </c>
      <c r="G342" s="36" t="s">
        <v>121</v>
      </c>
      <c r="H342" s="35"/>
      <c r="I342" s="35"/>
      <c r="J342" s="35"/>
    </row>
    <row r="343" spans="2:10" x14ac:dyDescent="0.25">
      <c r="B343" s="35">
        <v>12</v>
      </c>
      <c r="C343" s="35">
        <v>42381085</v>
      </c>
      <c r="D343" s="35" t="s">
        <v>841</v>
      </c>
      <c r="E343" s="40">
        <v>44</v>
      </c>
      <c r="F343" s="36" t="s">
        <v>122</v>
      </c>
      <c r="G343" s="36" t="s">
        <v>123</v>
      </c>
      <c r="H343" s="35">
        <v>315</v>
      </c>
      <c r="I343" s="35">
        <v>1604</v>
      </c>
      <c r="J343" s="35">
        <v>1919</v>
      </c>
    </row>
    <row r="344" spans="2:10" x14ac:dyDescent="0.25">
      <c r="B344" s="35">
        <v>12</v>
      </c>
      <c r="C344" s="35">
        <v>42381085</v>
      </c>
      <c r="D344" s="35" t="s">
        <v>841</v>
      </c>
      <c r="E344" s="40">
        <v>44</v>
      </c>
      <c r="F344" s="36" t="s">
        <v>124</v>
      </c>
      <c r="G344" s="36" t="s">
        <v>125</v>
      </c>
      <c r="H344" s="35"/>
      <c r="I344" s="35"/>
      <c r="J344" s="35"/>
    </row>
    <row r="345" spans="2:10" x14ac:dyDescent="0.25">
      <c r="B345" s="35">
        <v>10</v>
      </c>
      <c r="C345" s="35">
        <v>104545242</v>
      </c>
      <c r="D345" s="35" t="s">
        <v>841</v>
      </c>
      <c r="E345" s="41">
        <v>45</v>
      </c>
      <c r="F345" s="36" t="s">
        <v>126</v>
      </c>
      <c r="G345" s="36" t="s">
        <v>127</v>
      </c>
      <c r="H345" s="39">
        <v>1275</v>
      </c>
      <c r="I345" s="35">
        <v>202</v>
      </c>
      <c r="J345" s="35">
        <v>1477</v>
      </c>
    </row>
    <row r="346" spans="2:10" x14ac:dyDescent="0.25">
      <c r="B346" s="35">
        <v>10</v>
      </c>
      <c r="C346" s="35">
        <v>104545242</v>
      </c>
      <c r="D346" s="35" t="s">
        <v>841</v>
      </c>
      <c r="E346" s="41">
        <v>45</v>
      </c>
      <c r="F346" s="36" t="s">
        <v>128</v>
      </c>
      <c r="G346" s="36" t="s">
        <v>129</v>
      </c>
      <c r="H346" s="35"/>
      <c r="I346" s="35"/>
      <c r="J346" s="35"/>
    </row>
    <row r="347" spans="2:10" x14ac:dyDescent="0.25">
      <c r="B347" s="35">
        <v>6</v>
      </c>
      <c r="C347" s="35">
        <v>33503504</v>
      </c>
      <c r="D347" s="35" t="s">
        <v>841</v>
      </c>
      <c r="E347" s="40">
        <v>46</v>
      </c>
      <c r="F347" s="36" t="s">
        <v>130</v>
      </c>
      <c r="G347" s="36" t="s">
        <v>131</v>
      </c>
      <c r="H347" s="35">
        <v>382</v>
      </c>
      <c r="I347" s="35">
        <v>1139</v>
      </c>
      <c r="J347" s="35">
        <v>1521</v>
      </c>
    </row>
    <row r="348" spans="2:10" x14ac:dyDescent="0.25">
      <c r="B348" s="35">
        <v>6</v>
      </c>
      <c r="C348" s="35">
        <v>33503504</v>
      </c>
      <c r="D348" s="35" t="s">
        <v>841</v>
      </c>
      <c r="E348" s="40">
        <v>46</v>
      </c>
      <c r="F348" s="36" t="s">
        <v>132</v>
      </c>
      <c r="G348" s="36" t="s">
        <v>133</v>
      </c>
      <c r="H348" s="35"/>
      <c r="I348" s="35"/>
      <c r="J348" s="35"/>
    </row>
    <row r="349" spans="2:10" x14ac:dyDescent="0.25">
      <c r="B349" s="35">
        <v>11</v>
      </c>
      <c r="C349" s="35">
        <v>73527403</v>
      </c>
      <c r="D349" s="35" t="s">
        <v>841</v>
      </c>
      <c r="E349" s="41">
        <v>47</v>
      </c>
      <c r="F349" s="36" t="s">
        <v>134</v>
      </c>
      <c r="G349" s="36" t="s">
        <v>135</v>
      </c>
      <c r="H349" s="39">
        <v>1377</v>
      </c>
      <c r="I349" s="35">
        <v>167</v>
      </c>
      <c r="J349" s="35">
        <v>1544</v>
      </c>
    </row>
    <row r="350" spans="2:10" x14ac:dyDescent="0.25">
      <c r="B350" s="35">
        <v>11</v>
      </c>
      <c r="C350" s="35">
        <v>73527403</v>
      </c>
      <c r="D350" s="35" t="s">
        <v>841</v>
      </c>
      <c r="E350" s="41">
        <v>47</v>
      </c>
      <c r="F350" s="36" t="s">
        <v>136</v>
      </c>
      <c r="G350" s="36" t="s">
        <v>137</v>
      </c>
      <c r="H350" s="35"/>
      <c r="I350" s="35"/>
      <c r="J350" s="35"/>
    </row>
    <row r="351" spans="2:10" x14ac:dyDescent="0.25">
      <c r="B351" s="35">
        <v>13</v>
      </c>
      <c r="C351" s="35">
        <v>49999312</v>
      </c>
      <c r="D351" s="35" t="s">
        <v>841</v>
      </c>
      <c r="E351" s="40">
        <v>48</v>
      </c>
      <c r="F351" s="36" t="s">
        <v>138</v>
      </c>
      <c r="G351" s="36" t="s">
        <v>139</v>
      </c>
      <c r="H351" s="35">
        <v>334</v>
      </c>
      <c r="I351" s="35">
        <v>1593</v>
      </c>
      <c r="J351" s="35">
        <v>1927</v>
      </c>
    </row>
    <row r="352" spans="2:10" x14ac:dyDescent="0.25">
      <c r="B352" s="35">
        <v>13</v>
      </c>
      <c r="C352" s="35">
        <v>49999312</v>
      </c>
      <c r="D352" s="35" t="s">
        <v>841</v>
      </c>
      <c r="E352" s="40">
        <v>48</v>
      </c>
      <c r="F352" s="36" t="s">
        <v>140</v>
      </c>
      <c r="G352" s="36" t="s">
        <v>141</v>
      </c>
      <c r="H352" s="35"/>
      <c r="I352" s="35"/>
      <c r="J352" s="35"/>
    </row>
    <row r="353" spans="2:10" x14ac:dyDescent="0.25">
      <c r="B353" s="35">
        <v>9</v>
      </c>
      <c r="C353" s="35">
        <v>128159011</v>
      </c>
      <c r="D353" s="35" t="s">
        <v>841</v>
      </c>
      <c r="E353" s="40">
        <v>49</v>
      </c>
      <c r="F353" s="36" t="s">
        <v>142</v>
      </c>
      <c r="G353" s="36" t="s">
        <v>269</v>
      </c>
      <c r="H353" s="35">
        <v>803</v>
      </c>
      <c r="I353" s="35">
        <v>452</v>
      </c>
      <c r="J353" s="35">
        <v>1255</v>
      </c>
    </row>
    <row r="354" spans="2:10" x14ac:dyDescent="0.25">
      <c r="B354" s="35">
        <v>9</v>
      </c>
      <c r="C354" s="35">
        <v>128159011</v>
      </c>
      <c r="D354" s="35" t="s">
        <v>841</v>
      </c>
      <c r="E354" s="40">
        <v>49</v>
      </c>
      <c r="F354" s="36" t="s">
        <v>270</v>
      </c>
      <c r="G354" s="36" t="s">
        <v>271</v>
      </c>
      <c r="H354" s="35"/>
      <c r="I354" s="35"/>
      <c r="J354" s="35"/>
    </row>
    <row r="355" spans="2:10" x14ac:dyDescent="0.25">
      <c r="B355" s="35">
        <v>6</v>
      </c>
      <c r="C355" s="35">
        <v>88117381</v>
      </c>
      <c r="D355" s="35" t="s">
        <v>841</v>
      </c>
      <c r="E355" s="40">
        <v>50</v>
      </c>
      <c r="F355" s="36" t="s">
        <v>272</v>
      </c>
      <c r="G355" s="36" t="s">
        <v>273</v>
      </c>
      <c r="H355" s="35">
        <v>249</v>
      </c>
      <c r="I355" s="35">
        <v>1421</v>
      </c>
      <c r="J355" s="35">
        <v>1670</v>
      </c>
    </row>
    <row r="356" spans="2:10" x14ac:dyDescent="0.25">
      <c r="B356" s="35">
        <v>6</v>
      </c>
      <c r="C356" s="35">
        <v>88117381</v>
      </c>
      <c r="D356" s="35" t="s">
        <v>841</v>
      </c>
      <c r="E356" s="40">
        <v>50</v>
      </c>
      <c r="F356" s="36" t="s">
        <v>274</v>
      </c>
      <c r="G356" s="36" t="s">
        <v>275</v>
      </c>
      <c r="H356" s="35"/>
      <c r="I356" s="35"/>
      <c r="J356" s="35"/>
    </row>
    <row r="357" spans="2:10" x14ac:dyDescent="0.25">
      <c r="B357" s="35">
        <v>17</v>
      </c>
      <c r="C357" s="35">
        <v>41486977</v>
      </c>
      <c r="D357" s="35" t="s">
        <v>841</v>
      </c>
      <c r="E357" s="40">
        <v>51</v>
      </c>
      <c r="F357" s="36" t="s">
        <v>276</v>
      </c>
      <c r="G357" s="36" t="s">
        <v>277</v>
      </c>
      <c r="H357" s="35">
        <v>245</v>
      </c>
      <c r="I357" s="35">
        <v>264</v>
      </c>
      <c r="J357" s="35">
        <v>509</v>
      </c>
    </row>
    <row r="358" spans="2:10" x14ac:dyDescent="0.25">
      <c r="B358" s="35">
        <v>17</v>
      </c>
      <c r="C358" s="35">
        <v>41486977</v>
      </c>
      <c r="D358" s="35" t="s">
        <v>841</v>
      </c>
      <c r="E358" s="40">
        <v>51</v>
      </c>
      <c r="F358" s="36" t="s">
        <v>278</v>
      </c>
      <c r="G358" s="36" t="s">
        <v>279</v>
      </c>
      <c r="H358" s="35"/>
      <c r="I358" s="35"/>
      <c r="J358" s="35"/>
    </row>
    <row r="359" spans="2:10" x14ac:dyDescent="0.25">
      <c r="B359" s="35">
        <v>5</v>
      </c>
      <c r="C359" s="35">
        <v>38203290</v>
      </c>
      <c r="D359" s="35" t="s">
        <v>841</v>
      </c>
      <c r="E359" s="40">
        <v>52</v>
      </c>
      <c r="F359" s="36" t="s">
        <v>280</v>
      </c>
      <c r="G359" s="36" t="s">
        <v>281</v>
      </c>
      <c r="H359" s="35">
        <v>252</v>
      </c>
      <c r="I359" s="35">
        <v>808</v>
      </c>
      <c r="J359" s="35">
        <v>1060</v>
      </c>
    </row>
    <row r="360" spans="2:10" x14ac:dyDescent="0.25">
      <c r="B360" s="35">
        <v>5</v>
      </c>
      <c r="C360" s="35">
        <v>38203290</v>
      </c>
      <c r="D360" s="35" t="s">
        <v>841</v>
      </c>
      <c r="E360" s="40">
        <v>52</v>
      </c>
      <c r="F360" s="36" t="s">
        <v>282</v>
      </c>
      <c r="G360" s="36" t="s">
        <v>283</v>
      </c>
      <c r="H360" s="35"/>
      <c r="I360" s="35"/>
      <c r="J360" s="35"/>
    </row>
    <row r="361" spans="2:10" x14ac:dyDescent="0.25">
      <c r="B361" s="35">
        <v>4</v>
      </c>
      <c r="C361" s="35">
        <v>103830589</v>
      </c>
      <c r="D361" s="35" t="s">
        <v>841</v>
      </c>
      <c r="E361" s="40">
        <v>53</v>
      </c>
      <c r="F361" s="36" t="s">
        <v>284</v>
      </c>
      <c r="G361" s="36" t="s">
        <v>285</v>
      </c>
      <c r="H361" s="35">
        <v>569</v>
      </c>
      <c r="I361" s="35">
        <v>1247</v>
      </c>
      <c r="J361" s="35">
        <v>1816</v>
      </c>
    </row>
    <row r="362" spans="2:10" x14ac:dyDescent="0.25">
      <c r="B362" s="35">
        <v>4</v>
      </c>
      <c r="C362" s="35">
        <v>103830589</v>
      </c>
      <c r="D362" s="35" t="s">
        <v>841</v>
      </c>
      <c r="E362" s="40">
        <v>53</v>
      </c>
      <c r="F362" s="36" t="s">
        <v>286</v>
      </c>
      <c r="G362" s="36" t="s">
        <v>287</v>
      </c>
      <c r="H362" s="35"/>
      <c r="I362" s="35"/>
      <c r="J362" s="35"/>
    </row>
    <row r="363" spans="2:10" x14ac:dyDescent="0.25">
      <c r="B363" s="35">
        <v>12</v>
      </c>
      <c r="C363" s="35">
        <v>534464</v>
      </c>
      <c r="D363" s="35" t="s">
        <v>841</v>
      </c>
      <c r="E363" s="40">
        <v>54</v>
      </c>
      <c r="F363" s="36" t="s">
        <v>288</v>
      </c>
      <c r="G363" s="36" t="s">
        <v>289</v>
      </c>
      <c r="H363" s="35">
        <v>573</v>
      </c>
      <c r="I363" s="35">
        <v>1564</v>
      </c>
      <c r="J363" s="35">
        <v>2137</v>
      </c>
    </row>
    <row r="364" spans="2:10" x14ac:dyDescent="0.25">
      <c r="B364" s="35">
        <v>12</v>
      </c>
      <c r="C364" s="35">
        <v>534464</v>
      </c>
      <c r="D364" s="35" t="s">
        <v>841</v>
      </c>
      <c r="E364" s="40">
        <v>54</v>
      </c>
      <c r="F364" s="36" t="s">
        <v>290</v>
      </c>
      <c r="G364" s="36" t="s">
        <v>291</v>
      </c>
      <c r="H364" s="35"/>
      <c r="I364" s="35"/>
      <c r="J364" s="35"/>
    </row>
    <row r="365" spans="2:10" x14ac:dyDescent="0.25">
      <c r="B365" s="35">
        <v>17</v>
      </c>
      <c r="C365" s="35">
        <v>3922283</v>
      </c>
      <c r="D365" s="35" t="s">
        <v>841</v>
      </c>
      <c r="E365" s="40">
        <v>55</v>
      </c>
      <c r="F365" s="36" t="s">
        <v>292</v>
      </c>
      <c r="G365" s="36" t="s">
        <v>293</v>
      </c>
      <c r="H365" s="35">
        <v>255</v>
      </c>
      <c r="I365" s="35">
        <v>703</v>
      </c>
      <c r="J365" s="35">
        <v>958</v>
      </c>
    </row>
    <row r="366" spans="2:10" x14ac:dyDescent="0.25">
      <c r="B366" s="35">
        <v>17</v>
      </c>
      <c r="C366" s="35">
        <v>3922283</v>
      </c>
      <c r="D366" s="35" t="s">
        <v>841</v>
      </c>
      <c r="E366" s="40">
        <v>55</v>
      </c>
      <c r="F366" s="36" t="s">
        <v>294</v>
      </c>
      <c r="G366" s="36" t="s">
        <v>295</v>
      </c>
      <c r="H366" s="35"/>
      <c r="I366" s="35"/>
      <c r="J366" s="35"/>
    </row>
    <row r="367" spans="2:10" x14ac:dyDescent="0.25">
      <c r="B367" s="35">
        <v>7</v>
      </c>
      <c r="C367" s="35">
        <v>138296456</v>
      </c>
      <c r="D367" s="35" t="s">
        <v>841</v>
      </c>
      <c r="E367" s="40">
        <v>56</v>
      </c>
      <c r="F367" s="36" t="s">
        <v>296</v>
      </c>
      <c r="G367" s="36" t="s">
        <v>297</v>
      </c>
      <c r="H367" s="35">
        <v>223</v>
      </c>
      <c r="I367" s="35">
        <v>629</v>
      </c>
      <c r="J367" s="35">
        <v>852</v>
      </c>
    </row>
    <row r="368" spans="2:10" x14ac:dyDescent="0.25">
      <c r="B368" s="35">
        <v>7</v>
      </c>
      <c r="C368" s="35">
        <v>138296456</v>
      </c>
      <c r="D368" s="35" t="s">
        <v>841</v>
      </c>
      <c r="E368" s="40">
        <v>56</v>
      </c>
      <c r="F368" s="36" t="s">
        <v>298</v>
      </c>
      <c r="G368" s="36" t="s">
        <v>299</v>
      </c>
      <c r="H368" s="35"/>
      <c r="I368" s="35"/>
      <c r="J368" s="35"/>
    </row>
    <row r="369" spans="2:10" x14ac:dyDescent="0.25">
      <c r="B369" s="35">
        <v>7</v>
      </c>
      <c r="C369" s="35">
        <v>52122557</v>
      </c>
      <c r="D369" s="35" t="s">
        <v>841</v>
      </c>
      <c r="E369" s="40">
        <v>57</v>
      </c>
      <c r="F369" s="36" t="s">
        <v>300</v>
      </c>
      <c r="G369" s="36" t="s">
        <v>301</v>
      </c>
      <c r="H369" s="35">
        <v>242</v>
      </c>
      <c r="I369" s="35">
        <v>1173</v>
      </c>
      <c r="J369" s="35">
        <v>1415</v>
      </c>
    </row>
    <row r="370" spans="2:10" x14ac:dyDescent="0.25">
      <c r="B370" s="35">
        <v>7</v>
      </c>
      <c r="C370" s="35">
        <v>52122557</v>
      </c>
      <c r="D370" s="35" t="s">
        <v>841</v>
      </c>
      <c r="E370" s="40">
        <v>57</v>
      </c>
      <c r="F370" s="36" t="s">
        <v>302</v>
      </c>
      <c r="G370" s="36" t="s">
        <v>173</v>
      </c>
      <c r="H370" s="35"/>
      <c r="I370" s="35"/>
      <c r="J370" s="35"/>
    </row>
    <row r="371" spans="2:10" x14ac:dyDescent="0.25">
      <c r="B371" s="35">
        <v>6</v>
      </c>
      <c r="C371" s="35">
        <v>32648042</v>
      </c>
      <c r="D371" s="35" t="s">
        <v>841</v>
      </c>
      <c r="E371" s="40">
        <v>58</v>
      </c>
      <c r="F371" s="35" t="s">
        <v>598</v>
      </c>
      <c r="G371" s="35" t="s">
        <v>598</v>
      </c>
      <c r="H371" s="35" t="s">
        <v>598</v>
      </c>
      <c r="I371" s="35">
        <v>225</v>
      </c>
      <c r="J371" s="35" t="s">
        <v>598</v>
      </c>
    </row>
    <row r="372" spans="2:10" x14ac:dyDescent="0.25">
      <c r="B372" s="35">
        <v>6</v>
      </c>
      <c r="C372" s="35">
        <v>32648042</v>
      </c>
      <c r="D372" s="35" t="s">
        <v>841</v>
      </c>
      <c r="E372" s="40">
        <v>58</v>
      </c>
      <c r="F372" s="35" t="s">
        <v>598</v>
      </c>
      <c r="G372" s="35" t="s">
        <v>598</v>
      </c>
      <c r="H372" s="35"/>
      <c r="I372" s="35"/>
      <c r="J372" s="35"/>
    </row>
    <row r="373" spans="2:10" x14ac:dyDescent="0.25">
      <c r="B373" s="35">
        <v>6</v>
      </c>
      <c r="C373" s="35">
        <v>32514622</v>
      </c>
      <c r="D373" s="35" t="s">
        <v>841</v>
      </c>
      <c r="E373" s="40">
        <v>59</v>
      </c>
      <c r="F373" s="36" t="s">
        <v>174</v>
      </c>
      <c r="G373" s="36" t="s">
        <v>175</v>
      </c>
      <c r="H373" s="35">
        <v>499</v>
      </c>
      <c r="I373" s="35">
        <v>1624</v>
      </c>
      <c r="J373" s="35">
        <v>2123</v>
      </c>
    </row>
    <row r="374" spans="2:10" x14ac:dyDescent="0.25">
      <c r="B374" s="35">
        <v>6</v>
      </c>
      <c r="C374" s="35">
        <v>32514622</v>
      </c>
      <c r="D374" s="35" t="s">
        <v>841</v>
      </c>
      <c r="E374" s="40">
        <v>59</v>
      </c>
      <c r="F374" s="36" t="s">
        <v>176</v>
      </c>
      <c r="G374" s="36" t="s">
        <v>177</v>
      </c>
      <c r="H374" s="35"/>
      <c r="I374" s="35"/>
      <c r="J374" s="35"/>
    </row>
    <row r="375" spans="2:10" x14ac:dyDescent="0.25">
      <c r="B375" s="35">
        <v>8</v>
      </c>
      <c r="C375" s="35">
        <v>146253403</v>
      </c>
      <c r="D375" s="35" t="s">
        <v>841</v>
      </c>
      <c r="E375" s="40">
        <v>60</v>
      </c>
      <c r="F375" s="36" t="s">
        <v>178</v>
      </c>
      <c r="G375" s="36" t="s">
        <v>179</v>
      </c>
      <c r="H375" s="35">
        <v>663</v>
      </c>
      <c r="I375" s="35">
        <v>1349</v>
      </c>
      <c r="J375" s="35">
        <v>2012</v>
      </c>
    </row>
    <row r="376" spans="2:10" x14ac:dyDescent="0.25">
      <c r="B376" s="35">
        <v>8</v>
      </c>
      <c r="C376" s="35">
        <v>146253403</v>
      </c>
      <c r="D376" s="35" t="s">
        <v>841</v>
      </c>
      <c r="E376" s="40">
        <v>60</v>
      </c>
      <c r="F376" s="36" t="s">
        <v>73</v>
      </c>
      <c r="G376" s="36" t="s">
        <v>74</v>
      </c>
      <c r="H376" s="35"/>
      <c r="I376" s="35"/>
      <c r="J376" s="35"/>
    </row>
    <row r="377" spans="2:10" x14ac:dyDescent="0.25">
      <c r="B377" s="35">
        <v>6</v>
      </c>
      <c r="C377" s="35">
        <v>133028022</v>
      </c>
      <c r="D377" s="35" t="s">
        <v>841</v>
      </c>
      <c r="E377" s="40">
        <v>61</v>
      </c>
      <c r="F377" s="36" t="s">
        <v>75</v>
      </c>
      <c r="G377" s="36" t="s">
        <v>76</v>
      </c>
      <c r="H377" s="35">
        <v>664</v>
      </c>
      <c r="I377" s="35">
        <v>1622</v>
      </c>
      <c r="J377" s="35">
        <v>2286</v>
      </c>
    </row>
    <row r="378" spans="2:10" x14ac:dyDescent="0.25">
      <c r="B378" s="35">
        <v>6</v>
      </c>
      <c r="C378" s="35">
        <v>133028022</v>
      </c>
      <c r="D378" s="35" t="s">
        <v>841</v>
      </c>
      <c r="E378" s="40">
        <v>61</v>
      </c>
      <c r="F378" s="36" t="s">
        <v>77</v>
      </c>
      <c r="G378" s="36" t="s">
        <v>78</v>
      </c>
      <c r="H378" s="35"/>
      <c r="I378" s="35"/>
      <c r="J378" s="35"/>
    </row>
    <row r="379" spans="2:10" x14ac:dyDescent="0.25">
      <c r="B379" s="35" t="s">
        <v>843</v>
      </c>
      <c r="C379" s="35">
        <v>26922374</v>
      </c>
      <c r="D379" s="35" t="s">
        <v>841</v>
      </c>
      <c r="E379" s="40">
        <v>62</v>
      </c>
      <c r="F379" s="36" t="s">
        <v>79</v>
      </c>
      <c r="G379" s="36" t="s">
        <v>80</v>
      </c>
      <c r="H379" s="35">
        <v>245</v>
      </c>
      <c r="I379" s="35">
        <v>1588</v>
      </c>
      <c r="J379" s="35">
        <v>1833</v>
      </c>
    </row>
    <row r="380" spans="2:10" x14ac:dyDescent="0.25">
      <c r="B380" s="35" t="s">
        <v>843</v>
      </c>
      <c r="C380" s="35">
        <v>26922374</v>
      </c>
      <c r="D380" s="35" t="s">
        <v>841</v>
      </c>
      <c r="E380" s="40">
        <v>62</v>
      </c>
      <c r="F380" s="36" t="s">
        <v>81</v>
      </c>
      <c r="G380" s="36" t="s">
        <v>82</v>
      </c>
      <c r="H380" s="35"/>
      <c r="I380" s="35"/>
      <c r="J380" s="35"/>
    </row>
    <row r="381" spans="2:10" x14ac:dyDescent="0.25">
      <c r="B381" s="35">
        <v>8</v>
      </c>
      <c r="C381" s="35">
        <v>69671010</v>
      </c>
      <c r="D381" s="35" t="s">
        <v>841</v>
      </c>
      <c r="E381" s="40">
        <v>63</v>
      </c>
      <c r="F381" s="36" t="s">
        <v>83</v>
      </c>
      <c r="G381" s="36" t="s">
        <v>84</v>
      </c>
      <c r="H381" s="35">
        <v>237</v>
      </c>
      <c r="I381" s="35">
        <v>1577</v>
      </c>
      <c r="J381" s="35">
        <v>1814</v>
      </c>
    </row>
    <row r="382" spans="2:10" x14ac:dyDescent="0.25">
      <c r="B382" s="35">
        <v>8</v>
      </c>
      <c r="C382" s="35">
        <v>69671010</v>
      </c>
      <c r="D382" s="35" t="s">
        <v>841</v>
      </c>
      <c r="E382" s="40">
        <v>63</v>
      </c>
      <c r="F382" s="36" t="s">
        <v>85</v>
      </c>
      <c r="G382" s="36" t="s">
        <v>86</v>
      </c>
      <c r="H382" s="35"/>
      <c r="I382" s="35"/>
      <c r="J382" s="35"/>
    </row>
    <row r="383" spans="2:10" x14ac:dyDescent="0.25">
      <c r="B383" s="35">
        <v>3</v>
      </c>
      <c r="C383" s="35">
        <v>129075860</v>
      </c>
      <c r="D383" s="35" t="s">
        <v>841</v>
      </c>
      <c r="E383" s="40">
        <v>64</v>
      </c>
      <c r="F383" s="36" t="s">
        <v>87</v>
      </c>
      <c r="G383" s="36" t="s">
        <v>88</v>
      </c>
      <c r="H383" s="35">
        <v>259</v>
      </c>
      <c r="I383" s="35">
        <v>308</v>
      </c>
      <c r="J383" s="35">
        <v>567</v>
      </c>
    </row>
    <row r="384" spans="2:10" x14ac:dyDescent="0.25">
      <c r="B384" s="35">
        <v>3</v>
      </c>
      <c r="C384" s="35">
        <v>129075860</v>
      </c>
      <c r="D384" s="35" t="s">
        <v>841</v>
      </c>
      <c r="E384" s="40">
        <v>64</v>
      </c>
      <c r="F384" s="36" t="s">
        <v>89</v>
      </c>
      <c r="G384" s="36" t="s">
        <v>90</v>
      </c>
      <c r="H384" s="35"/>
      <c r="I384" s="35"/>
      <c r="J384" s="35"/>
    </row>
    <row r="385" spans="2:10" x14ac:dyDescent="0.25">
      <c r="B385" s="35">
        <v>2</v>
      </c>
      <c r="C385" s="35">
        <v>45309245</v>
      </c>
      <c r="D385" s="35" t="s">
        <v>841</v>
      </c>
      <c r="E385" s="40">
        <v>65</v>
      </c>
      <c r="F385" s="36" t="s">
        <v>91</v>
      </c>
      <c r="G385" s="36" t="s">
        <v>92</v>
      </c>
      <c r="H385" s="35">
        <v>256</v>
      </c>
      <c r="I385" s="35">
        <v>1247</v>
      </c>
      <c r="J385" s="35">
        <v>1503</v>
      </c>
    </row>
    <row r="386" spans="2:10" x14ac:dyDescent="0.25">
      <c r="B386" s="35">
        <v>2</v>
      </c>
      <c r="C386" s="35">
        <v>45309245</v>
      </c>
      <c r="D386" s="35" t="s">
        <v>841</v>
      </c>
      <c r="E386" s="40">
        <v>65</v>
      </c>
      <c r="F386" s="36" t="s">
        <v>93</v>
      </c>
      <c r="G386" s="36" t="s">
        <v>202</v>
      </c>
      <c r="H386" s="35"/>
      <c r="I386" s="35"/>
      <c r="J386" s="35" t="s">
        <v>1144</v>
      </c>
    </row>
    <row r="388" spans="2:10" x14ac:dyDescent="0.25">
      <c r="F388" s="33" t="s">
        <v>204</v>
      </c>
      <c r="G388" s="36" t="s">
        <v>205</v>
      </c>
    </row>
    <row r="389" spans="2:10" x14ac:dyDescent="0.25">
      <c r="F389" s="33" t="s">
        <v>206</v>
      </c>
      <c r="G389" s="36" t="s">
        <v>207</v>
      </c>
    </row>
    <row r="390" spans="2:10" x14ac:dyDescent="0.25">
      <c r="F390" s="33" t="s">
        <v>208</v>
      </c>
      <c r="G390" s="36" t="s">
        <v>209</v>
      </c>
    </row>
    <row r="391" spans="2:10" x14ac:dyDescent="0.25">
      <c r="F391" s="33" t="s">
        <v>210</v>
      </c>
      <c r="G391" s="36" t="s">
        <v>211</v>
      </c>
    </row>
    <row r="392" spans="2:10" x14ac:dyDescent="0.25">
      <c r="F392" s="33" t="s">
        <v>212</v>
      </c>
      <c r="G392" s="36" t="s">
        <v>213</v>
      </c>
    </row>
    <row r="393" spans="2:10" x14ac:dyDescent="0.25">
      <c r="F393" s="33" t="s">
        <v>214</v>
      </c>
      <c r="G393" s="36" t="s">
        <v>215</v>
      </c>
    </row>
    <row r="394" spans="2:10" x14ac:dyDescent="0.25">
      <c r="F394" s="33" t="s">
        <v>216</v>
      </c>
      <c r="G394" s="36" t="s">
        <v>217</v>
      </c>
    </row>
    <row r="395" spans="2:10" x14ac:dyDescent="0.25">
      <c r="F395" s="33" t="s">
        <v>218</v>
      </c>
      <c r="G395" s="36" t="s">
        <v>219</v>
      </c>
    </row>
    <row r="396" spans="2:10" x14ac:dyDescent="0.25">
      <c r="F396" s="36" t="s">
        <v>220</v>
      </c>
      <c r="G396" s="36" t="s">
        <v>221</v>
      </c>
    </row>
    <row r="397" spans="2:10" x14ac:dyDescent="0.25">
      <c r="F397" s="36" t="s">
        <v>222</v>
      </c>
      <c r="G397" s="36" t="s">
        <v>223</v>
      </c>
    </row>
    <row r="398" spans="2:10" x14ac:dyDescent="0.25">
      <c r="F398" s="36" t="s">
        <v>224</v>
      </c>
      <c r="G398" s="36" t="s">
        <v>225</v>
      </c>
    </row>
    <row r="399" spans="2:10" x14ac:dyDescent="0.25">
      <c r="C399" t="s">
        <v>106</v>
      </c>
    </row>
    <row r="400" spans="2:10" x14ac:dyDescent="0.25">
      <c r="F400" s="98" t="s">
        <v>107</v>
      </c>
      <c r="G400" s="33" t="s">
        <v>108</v>
      </c>
      <c r="H400" s="110">
        <v>150</v>
      </c>
    </row>
    <row r="401" spans="6:8" x14ac:dyDescent="0.25">
      <c r="F401" s="98" t="s">
        <v>109</v>
      </c>
      <c r="G401" s="33" t="s">
        <v>110</v>
      </c>
      <c r="H401" s="110"/>
    </row>
    <row r="402" spans="6:8" x14ac:dyDescent="0.25">
      <c r="F402" s="98" t="s">
        <v>111</v>
      </c>
      <c r="G402" s="33" t="s">
        <v>112</v>
      </c>
      <c r="H402" s="110">
        <v>284</v>
      </c>
    </row>
    <row r="403" spans="6:8" x14ac:dyDescent="0.25">
      <c r="F403" s="98" t="s">
        <v>113</v>
      </c>
      <c r="G403" s="33" t="s">
        <v>114</v>
      </c>
      <c r="H403" s="110"/>
    </row>
    <row r="404" spans="6:8" x14ac:dyDescent="0.25">
      <c r="F404" s="98" t="s">
        <v>115</v>
      </c>
      <c r="G404" s="33" t="s">
        <v>116</v>
      </c>
      <c r="H404" s="110">
        <v>292</v>
      </c>
    </row>
    <row r="405" spans="6:8" x14ac:dyDescent="0.25">
      <c r="F405" s="98" t="s">
        <v>117</v>
      </c>
      <c r="G405" s="33" t="s">
        <v>118</v>
      </c>
      <c r="H405" s="110"/>
    </row>
    <row r="406" spans="6:8" x14ac:dyDescent="0.25">
      <c r="F406" s="98" t="s">
        <v>119</v>
      </c>
      <c r="G406" s="33" t="s">
        <v>42</v>
      </c>
      <c r="H406" s="110">
        <v>242</v>
      </c>
    </row>
    <row r="407" spans="6:8" x14ac:dyDescent="0.25">
      <c r="F407" s="98" t="s">
        <v>43</v>
      </c>
      <c r="G407" s="33" t="s">
        <v>44</v>
      </c>
      <c r="H407" s="110"/>
    </row>
    <row r="408" spans="6:8" x14ac:dyDescent="0.25">
      <c r="F408" s="98" t="s">
        <v>45</v>
      </c>
      <c r="G408" s="33" t="s">
        <v>46</v>
      </c>
      <c r="H408" s="110">
        <v>835</v>
      </c>
    </row>
    <row r="409" spans="6:8" x14ac:dyDescent="0.25">
      <c r="F409" s="98" t="s">
        <v>47</v>
      </c>
      <c r="G409" s="33" t="s">
        <v>48</v>
      </c>
      <c r="H409" s="110"/>
    </row>
    <row r="410" spans="6:8" x14ac:dyDescent="0.25">
      <c r="F410" s="98" t="s">
        <v>49</v>
      </c>
      <c r="G410" s="33" t="s">
        <v>50</v>
      </c>
      <c r="H410" s="110">
        <v>479</v>
      </c>
    </row>
    <row r="411" spans="6:8" x14ac:dyDescent="0.25">
      <c r="F411" s="98" t="s">
        <v>51</v>
      </c>
      <c r="G411" s="33" t="s">
        <v>52</v>
      </c>
      <c r="H411" s="110"/>
    </row>
    <row r="412" spans="6:8" x14ac:dyDescent="0.25">
      <c r="F412" s="98" t="s">
        <v>53</v>
      </c>
      <c r="G412" s="33" t="s">
        <v>54</v>
      </c>
      <c r="H412" s="110">
        <v>861</v>
      </c>
    </row>
    <row r="413" spans="6:8" x14ac:dyDescent="0.25">
      <c r="F413" s="98" t="s">
        <v>55</v>
      </c>
      <c r="G413" s="33" t="s">
        <v>56</v>
      </c>
      <c r="H413" s="110">
        <v>1104</v>
      </c>
    </row>
    <row r="414" spans="6:8" x14ac:dyDescent="0.25">
      <c r="F414" s="98" t="s">
        <v>57</v>
      </c>
      <c r="G414" s="33" t="s">
        <v>58</v>
      </c>
      <c r="H414" s="110"/>
    </row>
    <row r="415" spans="6:8" x14ac:dyDescent="0.25">
      <c r="F415" s="98" t="s">
        <v>59</v>
      </c>
      <c r="G415" s="33" t="s">
        <v>60</v>
      </c>
      <c r="H415" s="110">
        <v>235</v>
      </c>
    </row>
    <row r="416" spans="6:8" x14ac:dyDescent="0.25">
      <c r="F416" s="98" t="s">
        <v>61</v>
      </c>
      <c r="G416" s="33" t="s">
        <v>62</v>
      </c>
      <c r="H416" s="110"/>
    </row>
    <row r="417" spans="3:8" x14ac:dyDescent="0.25">
      <c r="F417" s="98" t="s">
        <v>63</v>
      </c>
      <c r="G417" s="33" t="s">
        <v>64</v>
      </c>
      <c r="H417" s="110">
        <v>521</v>
      </c>
    </row>
    <row r="418" spans="3:8" x14ac:dyDescent="0.25">
      <c r="F418" s="98" t="s">
        <v>65</v>
      </c>
      <c r="G418" s="33" t="s">
        <v>66</v>
      </c>
      <c r="H418" s="110"/>
    </row>
    <row r="419" spans="3:8" x14ac:dyDescent="0.25">
      <c r="F419" s="98" t="s">
        <v>67</v>
      </c>
      <c r="G419" s="33" t="s">
        <v>68</v>
      </c>
      <c r="H419" s="110">
        <v>1269</v>
      </c>
    </row>
    <row r="420" spans="3:8" x14ac:dyDescent="0.25">
      <c r="F420" s="98" t="s">
        <v>69</v>
      </c>
      <c r="G420" s="33" t="s">
        <v>70</v>
      </c>
      <c r="H420" s="110"/>
    </row>
    <row r="421" spans="3:8" x14ac:dyDescent="0.25">
      <c r="F421" s="98" t="s">
        <v>71</v>
      </c>
      <c r="G421" s="33" t="s">
        <v>72</v>
      </c>
      <c r="H421" s="110">
        <v>887</v>
      </c>
    </row>
    <row r="422" spans="3:8" x14ac:dyDescent="0.25">
      <c r="F422" s="98" t="s">
        <v>0</v>
      </c>
      <c r="G422" s="33" t="s">
        <v>1</v>
      </c>
      <c r="H422" s="110"/>
    </row>
    <row r="423" spans="3:8" x14ac:dyDescent="0.25">
      <c r="F423" s="98" t="s">
        <v>2</v>
      </c>
      <c r="G423" s="33" t="s">
        <v>3</v>
      </c>
      <c r="H423" s="110">
        <v>391</v>
      </c>
    </row>
    <row r="424" spans="3:8" x14ac:dyDescent="0.25">
      <c r="F424" s="98" t="s">
        <v>36</v>
      </c>
      <c r="G424" s="33" t="s">
        <v>37</v>
      </c>
      <c r="H424" s="110"/>
    </row>
    <row r="425" spans="3:8" x14ac:dyDescent="0.25">
      <c r="F425" s="98" t="s">
        <v>38</v>
      </c>
      <c r="G425" s="33" t="s">
        <v>39</v>
      </c>
      <c r="H425" s="110">
        <v>589</v>
      </c>
    </row>
    <row r="426" spans="3:8" x14ac:dyDescent="0.25">
      <c r="F426" s="98" t="s">
        <v>40</v>
      </c>
      <c r="G426" s="33" t="s">
        <v>41</v>
      </c>
      <c r="H426" s="110"/>
    </row>
    <row r="428" spans="3:8" x14ac:dyDescent="0.25">
      <c r="C428" t="s">
        <v>1105</v>
      </c>
    </row>
    <row r="429" spans="3:8" x14ac:dyDescent="0.25">
      <c r="F429" s="98" t="s">
        <v>1007</v>
      </c>
      <c r="G429" s="33" t="s">
        <v>1008</v>
      </c>
      <c r="H429" s="110">
        <v>398</v>
      </c>
    </row>
    <row r="430" spans="3:8" x14ac:dyDescent="0.25">
      <c r="F430" s="98" t="s">
        <v>1084</v>
      </c>
      <c r="G430" s="33" t="s">
        <v>1085</v>
      </c>
      <c r="H430" s="110"/>
    </row>
    <row r="431" spans="3:8" x14ac:dyDescent="0.25">
      <c r="F431" s="98" t="s">
        <v>1005</v>
      </c>
      <c r="G431" s="33" t="s">
        <v>1006</v>
      </c>
      <c r="H431" s="110">
        <v>399</v>
      </c>
    </row>
    <row r="432" spans="3:8" x14ac:dyDescent="0.25">
      <c r="F432" s="98" t="s">
        <v>1082</v>
      </c>
      <c r="G432" s="33" t="s">
        <v>1083</v>
      </c>
      <c r="H432" s="110"/>
    </row>
    <row r="433" spans="6:8" x14ac:dyDescent="0.25">
      <c r="F433" s="98" t="s">
        <v>1009</v>
      </c>
      <c r="G433" s="33" t="s">
        <v>1010</v>
      </c>
      <c r="H433" s="110">
        <v>683</v>
      </c>
    </row>
    <row r="434" spans="6:8" x14ac:dyDescent="0.25">
      <c r="F434" s="98" t="s">
        <v>1086</v>
      </c>
      <c r="G434" s="33" t="s">
        <v>1087</v>
      </c>
      <c r="H434" s="110"/>
    </row>
    <row r="435" spans="6:8" x14ac:dyDescent="0.25">
      <c r="F435" s="98" t="s">
        <v>1011</v>
      </c>
      <c r="G435" s="33" t="s">
        <v>1012</v>
      </c>
      <c r="H435" s="110">
        <v>396</v>
      </c>
    </row>
    <row r="436" spans="6:8" x14ac:dyDescent="0.25">
      <c r="F436" s="98" t="s">
        <v>1088</v>
      </c>
      <c r="G436" s="33" t="s">
        <v>1089</v>
      </c>
      <c r="H436" s="110"/>
    </row>
    <row r="437" spans="6:8" x14ac:dyDescent="0.25">
      <c r="F437" s="98" t="s">
        <v>1097</v>
      </c>
      <c r="G437" s="33" t="s">
        <v>1098</v>
      </c>
      <c r="H437" s="110">
        <v>391</v>
      </c>
    </row>
    <row r="438" spans="6:8" x14ac:dyDescent="0.25">
      <c r="F438" s="98" t="s">
        <v>1101</v>
      </c>
      <c r="G438" s="33" t="s">
        <v>1102</v>
      </c>
      <c r="H438" s="110"/>
    </row>
    <row r="439" spans="6:8" x14ac:dyDescent="0.25">
      <c r="F439" s="98" t="s">
        <v>1080</v>
      </c>
      <c r="G439" s="33" t="s">
        <v>1081</v>
      </c>
      <c r="H439" s="110">
        <v>663</v>
      </c>
    </row>
    <row r="440" spans="6:8" x14ac:dyDescent="0.25">
      <c r="F440" s="98" t="s">
        <v>1093</v>
      </c>
      <c r="G440" s="33" t="s">
        <v>1094</v>
      </c>
      <c r="H440" s="110"/>
    </row>
    <row r="441" spans="6:8" x14ac:dyDescent="0.25">
      <c r="F441" s="98" t="s">
        <v>1013</v>
      </c>
      <c r="G441" s="33" t="s">
        <v>1076</v>
      </c>
      <c r="H441" s="110">
        <v>387</v>
      </c>
    </row>
    <row r="442" spans="6:8" x14ac:dyDescent="0.25">
      <c r="F442" s="98" t="s">
        <v>1103</v>
      </c>
      <c r="G442" s="33" t="s">
        <v>1090</v>
      </c>
      <c r="H442" s="110"/>
    </row>
    <row r="443" spans="6:8" x14ac:dyDescent="0.25">
      <c r="F443" s="98" t="s">
        <v>1077</v>
      </c>
      <c r="G443" s="33" t="s">
        <v>68</v>
      </c>
      <c r="H443" s="110">
        <v>1269</v>
      </c>
    </row>
    <row r="444" spans="6:8" x14ac:dyDescent="0.25">
      <c r="F444" s="98" t="s">
        <v>1104</v>
      </c>
      <c r="G444" s="33" t="s">
        <v>70</v>
      </c>
      <c r="H444" s="110"/>
    </row>
    <row r="445" spans="6:8" x14ac:dyDescent="0.25">
      <c r="F445" s="98" t="s">
        <v>1078</v>
      </c>
      <c r="G445" s="33" t="s">
        <v>1079</v>
      </c>
      <c r="H445" s="110">
        <v>250</v>
      </c>
    </row>
    <row r="446" spans="6:8" x14ac:dyDescent="0.25">
      <c r="F446" s="98" t="s">
        <v>1091</v>
      </c>
      <c r="G446" s="33" t="s">
        <v>1092</v>
      </c>
      <c r="H446" s="110"/>
    </row>
    <row r="447" spans="6:8" x14ac:dyDescent="0.25">
      <c r="F447" s="98" t="s">
        <v>1095</v>
      </c>
      <c r="G447" s="33" t="s">
        <v>1096</v>
      </c>
      <c r="H447" s="110">
        <v>1298</v>
      </c>
    </row>
    <row r="448" spans="6:8" x14ac:dyDescent="0.25">
      <c r="F448" s="98" t="s">
        <v>1099</v>
      </c>
      <c r="G448" s="33" t="s">
        <v>1100</v>
      </c>
      <c r="H448" s="110"/>
    </row>
  </sheetData>
  <sortState ref="F430:G448">
    <sortCondition ref="F430:F448"/>
  </sortState>
  <phoneticPr fontId="2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DNA</vt:lpstr>
      <vt:lpstr>PCR Plate</vt:lpstr>
      <vt:lpstr>Genotypes</vt:lpstr>
      <vt:lpstr>Summary</vt:lpstr>
      <vt:lpstr>PCR primers</vt:lpstr>
      <vt:lpstr>Genotypes!Print_Titles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Jerilyn A Walker</dc:creator>
  <cp:lastModifiedBy>Jerilyn A Walker</cp:lastModifiedBy>
  <cp:lastPrinted>2014-05-01T21:26:42Z</cp:lastPrinted>
  <dcterms:created xsi:type="dcterms:W3CDTF">2014-03-17T19:22:11Z</dcterms:created>
  <dcterms:modified xsi:type="dcterms:W3CDTF">2014-09-03T19:05:06Z</dcterms:modified>
</cp:coreProperties>
</file>